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D2E7ACE6-3E19-4951-9BEF-EE196B550DEF}" xr6:coauthVersionLast="47" xr6:coauthVersionMax="47" xr10:uidLastSave="{00000000-0000-0000-0000-000000000000}"/>
  <bookViews>
    <workbookView xWindow="-120" yWindow="-120" windowWidth="20730" windowHeight="11160" tabRatio="956" xr2:uid="{00000000-000D-0000-FFFF-FFFF00000000}"/>
  </bookViews>
  <sheets>
    <sheet name="注意事項 06-10-00" sheetId="35" r:id="rId1"/>
    <sheet name="総括書 手書き用" sheetId="19" r:id="rId2"/>
    <sheet name="総括書 入力用" sheetId="20" r:id="rId3"/>
    <sheet name="総括書  記入例" sheetId="1" r:id="rId4"/>
    <sheet name="請負 手書用" sheetId="25" r:id="rId5"/>
    <sheet name="請負 入力用 (適格業者用）" sheetId="34" r:id="rId6"/>
    <sheet name="請負 記入例" sheetId="24" r:id="rId7"/>
    <sheet name="出来高 手書用" sheetId="28" r:id="rId8"/>
    <sheet name="出来高 入力用(適格業者用）" sheetId="31" r:id="rId9"/>
    <sheet name="出来高 記入例" sheetId="30" r:id="rId10"/>
    <sheet name="常用   手書用" sheetId="33" r:id="rId11"/>
    <sheet name="常用   入力用（適格業者用）" sheetId="32" r:id="rId12"/>
    <sheet name="常用   記入例" sheetId="3" r:id="rId13"/>
  </sheets>
  <definedNames>
    <definedName name="_xlnm.Print_Area" localSheetId="9">'出来高 記入例'!$A$1:$AY$43</definedName>
    <definedName name="_xlnm.Print_Area" localSheetId="7">'出来高 手書用'!$A$1:$AX$43</definedName>
    <definedName name="_xlnm.Print_Area" localSheetId="8">'出来高 入力用(適格業者用）'!$A$1:$AY$43</definedName>
    <definedName name="_xlnm.Print_Area" localSheetId="12">'常用   記入例'!$A$1:$BB$44</definedName>
    <definedName name="_xlnm.Print_Area" localSheetId="10">'常用   手書用'!$A$1:$BB$44</definedName>
    <definedName name="_xlnm.Print_Area" localSheetId="11">'常用   入力用（適格業者用）'!$A$1:$BB$44</definedName>
    <definedName name="_xlnm.Print_Area" localSheetId="6">'請負 記入例'!$A$1:$AY$43</definedName>
    <definedName name="_xlnm.Print_Area" localSheetId="4">'請負 手書用'!$A$1:$AY$43</definedName>
    <definedName name="_xlnm.Print_Area" localSheetId="5">'請負 入力用 (適格業者用）'!$A$1:$AY$43</definedName>
    <definedName name="_xlnm.Print_Area" localSheetId="3">'総括書  記入例'!$A$1:$AT$45</definedName>
    <definedName name="_xlnm.Print_Area" localSheetId="1">'総括書 手書き用'!$A$1:$AT$45</definedName>
    <definedName name="_xlnm.Print_Area" localSheetId="2">'総括書 入力用'!$A$1:$AT$45</definedName>
    <definedName name="_xlnm.Print_Area" localSheetId="0">'注意事項 06-10-00'!$A$1:$A$30</definedName>
  </definedNames>
  <calcPr calcId="191029"/>
</workbook>
</file>

<file path=xl/calcChain.xml><?xml version="1.0" encoding="utf-8"?>
<calcChain xmlns="http://schemas.openxmlformats.org/spreadsheetml/2006/main">
  <c r="AZ44" i="32" l="1"/>
  <c r="AW43" i="30"/>
  <c r="AW43" i="31"/>
  <c r="AV43" i="28"/>
  <c r="AW43" i="24"/>
  <c r="AW43" i="34"/>
  <c r="AW43" i="25"/>
  <c r="AR45" i="1"/>
  <c r="AR45" i="19"/>
  <c r="AR45" i="20"/>
  <c r="AL22" i="34"/>
  <c r="AL26" i="34"/>
  <c r="AZ44" i="3"/>
  <c r="AZ44" i="33"/>
  <c r="AR18" i="34"/>
  <c r="AR28" i="32"/>
  <c r="Q28" i="32"/>
  <c r="BE37" i="34" l="1"/>
  <c r="P37" i="34" s="1"/>
  <c r="P35" i="34"/>
  <c r="O35" i="34"/>
  <c r="N35" i="34"/>
  <c r="M35" i="34"/>
  <c r="L35" i="34"/>
  <c r="K35" i="34"/>
  <c r="J35" i="34"/>
  <c r="I35" i="34"/>
  <c r="H35" i="34"/>
  <c r="P33" i="34"/>
  <c r="O33" i="34"/>
  <c r="N33" i="34"/>
  <c r="M33" i="34"/>
  <c r="L33" i="34"/>
  <c r="K33" i="34"/>
  <c r="J33" i="34"/>
  <c r="I33" i="34"/>
  <c r="H33" i="34"/>
  <c r="BC32" i="34"/>
  <c r="AX32" i="34" s="1"/>
  <c r="AR32" i="34"/>
  <c r="AQ32" i="34"/>
  <c r="AP32" i="34"/>
  <c r="AO32" i="34"/>
  <c r="AN32" i="34"/>
  <c r="AM32" i="34"/>
  <c r="AL32" i="34"/>
  <c r="BE31" i="34"/>
  <c r="BC30" i="34"/>
  <c r="AX30" i="34" s="1"/>
  <c r="AT30" i="34"/>
  <c r="AQ30" i="34"/>
  <c r="AP30" i="34"/>
  <c r="AO30" i="34"/>
  <c r="AN30" i="34"/>
  <c r="AM30" i="34"/>
  <c r="AL30" i="34"/>
  <c r="P29" i="34"/>
  <c r="O29" i="34"/>
  <c r="N29" i="34"/>
  <c r="M29" i="34"/>
  <c r="L29" i="34"/>
  <c r="K29" i="34"/>
  <c r="J29" i="34"/>
  <c r="I29" i="34"/>
  <c r="H29" i="34"/>
  <c r="BC28" i="34"/>
  <c r="AX28" i="34" s="1"/>
  <c r="AS28" i="34"/>
  <c r="AR28" i="34"/>
  <c r="AQ28" i="34"/>
  <c r="AP28" i="34"/>
  <c r="AO28" i="34"/>
  <c r="AN28" i="34"/>
  <c r="AM28" i="34"/>
  <c r="AL28" i="34"/>
  <c r="P27" i="34"/>
  <c r="O27" i="34"/>
  <c r="N27" i="34"/>
  <c r="M27" i="34"/>
  <c r="L27" i="34"/>
  <c r="K27" i="34"/>
  <c r="J27" i="34"/>
  <c r="I27" i="34"/>
  <c r="H27" i="34"/>
  <c r="BC26" i="34"/>
  <c r="AX26" i="34" s="1"/>
  <c r="AQ26" i="34"/>
  <c r="AP26" i="34"/>
  <c r="AO26" i="34"/>
  <c r="AN26" i="34"/>
  <c r="AM26" i="34"/>
  <c r="BC24" i="34"/>
  <c r="AS24" i="34" s="1"/>
  <c r="AX24" i="34"/>
  <c r="AU24" i="34"/>
  <c r="AT24" i="34"/>
  <c r="AQ24" i="34"/>
  <c r="AP24" i="34"/>
  <c r="AO24" i="34"/>
  <c r="AN24" i="34"/>
  <c r="AM24" i="34"/>
  <c r="AL24" i="34"/>
  <c r="BC22" i="34"/>
  <c r="AX22" i="34" s="1"/>
  <c r="AT22" i="34"/>
  <c r="AQ22" i="34"/>
  <c r="AP22" i="34"/>
  <c r="AO22" i="34"/>
  <c r="AN22" i="34"/>
  <c r="AM22" i="34"/>
  <c r="BC20" i="34"/>
  <c r="AX20" i="34" s="1"/>
  <c r="AQ20" i="34"/>
  <c r="AP20" i="34"/>
  <c r="AO20" i="34"/>
  <c r="AN20" i="34"/>
  <c r="AM20" i="34"/>
  <c r="AL20" i="34"/>
  <c r="E19" i="34"/>
  <c r="AX18" i="34"/>
  <c r="AW18" i="34"/>
  <c r="AV18" i="34"/>
  <c r="AU18" i="34"/>
  <c r="AT18" i="34"/>
  <c r="AS18" i="34"/>
  <c r="AQ22" i="24"/>
  <c r="E19" i="24"/>
  <c r="P29" i="24"/>
  <c r="O29" i="24"/>
  <c r="N29" i="24"/>
  <c r="M29" i="24"/>
  <c r="L29" i="24"/>
  <c r="K29" i="24"/>
  <c r="J29" i="24"/>
  <c r="I29" i="24"/>
  <c r="H29" i="24"/>
  <c r="P33" i="24"/>
  <c r="O33" i="24"/>
  <c r="N33" i="24"/>
  <c r="M33" i="24"/>
  <c r="L33" i="24"/>
  <c r="K33" i="24"/>
  <c r="J33" i="24"/>
  <c r="I33" i="24"/>
  <c r="H33" i="24"/>
  <c r="P35" i="24"/>
  <c r="O35" i="24"/>
  <c r="N35" i="24"/>
  <c r="M35" i="24"/>
  <c r="L35" i="24"/>
  <c r="K35" i="24"/>
  <c r="J35" i="24"/>
  <c r="I35" i="24"/>
  <c r="H35" i="24"/>
  <c r="P27" i="24"/>
  <c r="O27" i="24"/>
  <c r="N27" i="24"/>
  <c r="M27" i="24"/>
  <c r="L27" i="24"/>
  <c r="K27" i="24"/>
  <c r="J27" i="24"/>
  <c r="I27" i="24"/>
  <c r="H27" i="24"/>
  <c r="AQ32" i="24"/>
  <c r="AP32" i="24"/>
  <c r="AO32" i="24"/>
  <c r="AN32" i="24"/>
  <c r="AM32" i="24"/>
  <c r="AL32" i="24"/>
  <c r="AQ30" i="24"/>
  <c r="AP30" i="24"/>
  <c r="AO30" i="24"/>
  <c r="AN30" i="24"/>
  <c r="AM30" i="24"/>
  <c r="AL30" i="24"/>
  <c r="AQ28" i="24"/>
  <c r="AP28" i="24"/>
  <c r="AO28" i="24"/>
  <c r="AN28" i="24"/>
  <c r="AM28" i="24"/>
  <c r="AL28" i="24"/>
  <c r="AQ26" i="24"/>
  <c r="AP26" i="24"/>
  <c r="AO26" i="24"/>
  <c r="AN26" i="24"/>
  <c r="AM26" i="24"/>
  <c r="AL26" i="24"/>
  <c r="AQ24" i="24"/>
  <c r="AP24" i="24"/>
  <c r="AO24" i="24"/>
  <c r="AN24" i="24"/>
  <c r="AM24" i="24"/>
  <c r="AL24" i="24"/>
  <c r="AP22" i="24"/>
  <c r="AO22" i="24"/>
  <c r="AN22" i="24"/>
  <c r="AM22" i="24"/>
  <c r="AL22" i="24"/>
  <c r="AS26" i="24"/>
  <c r="AR26" i="24"/>
  <c r="BC32" i="24"/>
  <c r="AT32" i="24" s="1"/>
  <c r="BC30" i="24"/>
  <c r="AS30" i="24" s="1"/>
  <c r="BC28" i="24"/>
  <c r="AR28" i="24" s="1"/>
  <c r="BC26" i="24"/>
  <c r="AX26" i="24" s="1"/>
  <c r="BC24" i="24"/>
  <c r="AW24" i="24" s="1"/>
  <c r="BC22" i="24"/>
  <c r="AV22" i="24" s="1"/>
  <c r="BE37" i="24"/>
  <c r="N37" i="24" s="1"/>
  <c r="BE31" i="24"/>
  <c r="BE39" i="24" s="1"/>
  <c r="J39" i="24" s="1"/>
  <c r="AQ20" i="24"/>
  <c r="AP20" i="24"/>
  <c r="AO20" i="24"/>
  <c r="AN20" i="24"/>
  <c r="AM20" i="24"/>
  <c r="AL20" i="24"/>
  <c r="BC20" i="24"/>
  <c r="AX20" i="24" s="1"/>
  <c r="AX18" i="24"/>
  <c r="AW18" i="24"/>
  <c r="AV18" i="24"/>
  <c r="AU18" i="24"/>
  <c r="AT18" i="24"/>
  <c r="AS18" i="24"/>
  <c r="AR18" i="24"/>
  <c r="P18" i="33"/>
  <c r="BB40" i="33"/>
  <c r="V40" i="33"/>
  <c r="BA40" i="33"/>
  <c r="AY40" i="33"/>
  <c r="AW40" i="33"/>
  <c r="AV40" i="33"/>
  <c r="AU40" i="33"/>
  <c r="AT40" i="33"/>
  <c r="AS40" i="33"/>
  <c r="AR40" i="33"/>
  <c r="AA40" i="33"/>
  <c r="Y40" i="33"/>
  <c r="X40" i="33"/>
  <c r="W40" i="33"/>
  <c r="U40" i="33"/>
  <c r="T40" i="33"/>
  <c r="S40" i="33"/>
  <c r="R40" i="33"/>
  <c r="Q40" i="33"/>
  <c r="BB38" i="33"/>
  <c r="V38" i="33"/>
  <c r="BA38" i="33"/>
  <c r="AY38" i="33"/>
  <c r="AW38" i="33"/>
  <c r="AV38" i="33"/>
  <c r="AU38" i="33"/>
  <c r="AT38" i="33"/>
  <c r="AS38" i="33"/>
  <c r="AR38" i="33"/>
  <c r="AA38" i="33"/>
  <c r="Y38" i="33"/>
  <c r="X38" i="33"/>
  <c r="W38" i="33"/>
  <c r="U38" i="33"/>
  <c r="T38" i="33"/>
  <c r="S38" i="33"/>
  <c r="R38" i="33"/>
  <c r="Q38" i="33"/>
  <c r="BB36" i="33"/>
  <c r="V36" i="33"/>
  <c r="BA36" i="33"/>
  <c r="AY36" i="33"/>
  <c r="AW36" i="33"/>
  <c r="AV36" i="33"/>
  <c r="AU36" i="33"/>
  <c r="AT36" i="33"/>
  <c r="AS36" i="33"/>
  <c r="AR36" i="33"/>
  <c r="AA36" i="33"/>
  <c r="Y36" i="33"/>
  <c r="X36" i="33"/>
  <c r="W36" i="33"/>
  <c r="U36" i="33"/>
  <c r="T36" i="33"/>
  <c r="S36" i="33"/>
  <c r="R36" i="33"/>
  <c r="Q36" i="33"/>
  <c r="BB34" i="33"/>
  <c r="V34" i="33"/>
  <c r="BA34" i="33"/>
  <c r="AY34" i="33"/>
  <c r="AW34" i="33"/>
  <c r="AV34" i="33"/>
  <c r="AU34" i="33"/>
  <c r="AT34" i="33"/>
  <c r="AS34" i="33"/>
  <c r="AR34" i="33"/>
  <c r="AA34" i="33"/>
  <c r="Y34" i="33"/>
  <c r="X34" i="33"/>
  <c r="W34" i="33"/>
  <c r="U34" i="33"/>
  <c r="T34" i="33"/>
  <c r="S34" i="33"/>
  <c r="R34" i="33"/>
  <c r="Q34" i="33"/>
  <c r="BB32" i="33"/>
  <c r="V32" i="33"/>
  <c r="BA32" i="33"/>
  <c r="AY32" i="33"/>
  <c r="AW32" i="33"/>
  <c r="AV32" i="33"/>
  <c r="AU32" i="33"/>
  <c r="AT32" i="33"/>
  <c r="AS32" i="33"/>
  <c r="AR32" i="33"/>
  <c r="AA32" i="33"/>
  <c r="Y32" i="33"/>
  <c r="X32" i="33"/>
  <c r="W32" i="33"/>
  <c r="U32" i="33"/>
  <c r="T32" i="33"/>
  <c r="S32" i="33"/>
  <c r="R32" i="33"/>
  <c r="Q32" i="33"/>
  <c r="BB30" i="33"/>
  <c r="W30" i="33"/>
  <c r="BA30" i="33"/>
  <c r="AY30" i="33"/>
  <c r="AW30" i="33"/>
  <c r="AV30" i="33"/>
  <c r="AU30" i="33"/>
  <c r="AT30" i="33"/>
  <c r="AS30" i="33"/>
  <c r="AR30" i="33"/>
  <c r="U30" i="33"/>
  <c r="T30" i="33"/>
  <c r="S30" i="33"/>
  <c r="R30" i="33"/>
  <c r="Q30" i="33"/>
  <c r="AW28" i="33"/>
  <c r="AA28" i="33"/>
  <c r="BB28" i="33"/>
  <c r="AZ28" i="33"/>
  <c r="AX28" i="33"/>
  <c r="AV28" i="33"/>
  <c r="AU28" i="33"/>
  <c r="AT28" i="33"/>
  <c r="AS28" i="33"/>
  <c r="AR28" i="33"/>
  <c r="U28" i="33"/>
  <c r="T28" i="33"/>
  <c r="S28" i="33"/>
  <c r="R28" i="33"/>
  <c r="Q28" i="33"/>
  <c r="BG40" i="32"/>
  <c r="BB40" i="32" s="1"/>
  <c r="BE40" i="32"/>
  <c r="V40" i="32" s="1"/>
  <c r="AV40" i="32"/>
  <c r="AU40" i="32"/>
  <c r="AT40" i="32"/>
  <c r="AS40" i="32"/>
  <c r="AR40" i="32"/>
  <c r="U40" i="32"/>
  <c r="T40" i="32"/>
  <c r="S40" i="32"/>
  <c r="R40" i="32"/>
  <c r="Q40" i="32"/>
  <c r="BG38" i="32"/>
  <c r="BB38" i="32" s="1"/>
  <c r="BE38" i="32"/>
  <c r="V38" i="32" s="1"/>
  <c r="AV38" i="32"/>
  <c r="AU38" i="32"/>
  <c r="AT38" i="32"/>
  <c r="AS38" i="32"/>
  <c r="AR38" i="32"/>
  <c r="U38" i="32"/>
  <c r="T38" i="32"/>
  <c r="S38" i="32"/>
  <c r="R38" i="32"/>
  <c r="Q38" i="32"/>
  <c r="BG36" i="32"/>
  <c r="BB36" i="32" s="1"/>
  <c r="BE36" i="32"/>
  <c r="V36" i="32" s="1"/>
  <c r="AV36" i="32"/>
  <c r="AU36" i="32"/>
  <c r="AT36" i="32"/>
  <c r="AS36" i="32"/>
  <c r="AR36" i="32"/>
  <c r="U36" i="32"/>
  <c r="T36" i="32"/>
  <c r="S36" i="32"/>
  <c r="R36" i="32"/>
  <c r="Q36" i="32"/>
  <c r="BG34" i="32"/>
  <c r="BB34" i="32" s="1"/>
  <c r="BE34" i="32"/>
  <c r="V34" i="32" s="1"/>
  <c r="AV34" i="32"/>
  <c r="AU34" i="32"/>
  <c r="AT34" i="32"/>
  <c r="AS34" i="32"/>
  <c r="AR34" i="32"/>
  <c r="U34" i="32"/>
  <c r="T34" i="32"/>
  <c r="S34" i="32"/>
  <c r="R34" i="32"/>
  <c r="Q34" i="32"/>
  <c r="BG32" i="32"/>
  <c r="BB32" i="32" s="1"/>
  <c r="BE32" i="32"/>
  <c r="V32" i="32" s="1"/>
  <c r="AV32" i="32"/>
  <c r="AU32" i="32"/>
  <c r="AT32" i="32"/>
  <c r="AS32" i="32"/>
  <c r="AR32" i="32"/>
  <c r="U32" i="32"/>
  <c r="T32" i="32"/>
  <c r="S32" i="32"/>
  <c r="R32" i="32"/>
  <c r="Q32" i="32"/>
  <c r="BG30" i="32"/>
  <c r="BB30" i="32" s="1"/>
  <c r="BE30" i="32"/>
  <c r="W30" i="32" s="1"/>
  <c r="AV30" i="32"/>
  <c r="AU30" i="32"/>
  <c r="AT30" i="32"/>
  <c r="AS30" i="32"/>
  <c r="AR30" i="32"/>
  <c r="U30" i="32"/>
  <c r="T30" i="32"/>
  <c r="S30" i="32"/>
  <c r="R30" i="32"/>
  <c r="Q30" i="32"/>
  <c r="BG28" i="32"/>
  <c r="BB28" i="32" s="1"/>
  <c r="BE28" i="32"/>
  <c r="AA28" i="32" s="1"/>
  <c r="AV28" i="32"/>
  <c r="AU28" i="32"/>
  <c r="AT28" i="32"/>
  <c r="AS28" i="32"/>
  <c r="U28" i="32"/>
  <c r="T28" i="32"/>
  <c r="S28" i="32"/>
  <c r="R28" i="32"/>
  <c r="E20" i="32"/>
  <c r="E20" i="3"/>
  <c r="AV40" i="3"/>
  <c r="AU40" i="3"/>
  <c r="AT40" i="3"/>
  <c r="AS40" i="3"/>
  <c r="AR40" i="3"/>
  <c r="AV38" i="3"/>
  <c r="AU38" i="3"/>
  <c r="AT38" i="3"/>
  <c r="AS38" i="3"/>
  <c r="AR38" i="3"/>
  <c r="BB36" i="3"/>
  <c r="AV36" i="3"/>
  <c r="AU36" i="3"/>
  <c r="AT36" i="3"/>
  <c r="AS36" i="3"/>
  <c r="AR36" i="3"/>
  <c r="AV34" i="3"/>
  <c r="AU34" i="3"/>
  <c r="AT34" i="3"/>
  <c r="AS34" i="3"/>
  <c r="AR34" i="3"/>
  <c r="AV32" i="3"/>
  <c r="AU32" i="3"/>
  <c r="AT32" i="3"/>
  <c r="AS32" i="3"/>
  <c r="AR32" i="3"/>
  <c r="AV30" i="3"/>
  <c r="AU30" i="3"/>
  <c r="AT30" i="3"/>
  <c r="AS30" i="3"/>
  <c r="AR30" i="3"/>
  <c r="BA28" i="3"/>
  <c r="AV28" i="3"/>
  <c r="AU28" i="3"/>
  <c r="AT28" i="3"/>
  <c r="AS28" i="3"/>
  <c r="AR28" i="3"/>
  <c r="U40" i="3"/>
  <c r="T40" i="3"/>
  <c r="S40" i="3"/>
  <c r="R40" i="3"/>
  <c r="Q40" i="3"/>
  <c r="U38" i="3"/>
  <c r="T38" i="3"/>
  <c r="S38" i="3"/>
  <c r="R38" i="3"/>
  <c r="Q38" i="3"/>
  <c r="U36" i="3"/>
  <c r="T34" i="3"/>
  <c r="T36" i="3"/>
  <c r="S36" i="3"/>
  <c r="R36" i="3"/>
  <c r="Q36" i="3"/>
  <c r="U34" i="3"/>
  <c r="S34" i="3"/>
  <c r="R34" i="3"/>
  <c r="Q34" i="3"/>
  <c r="AB30" i="3"/>
  <c r="AA28" i="3"/>
  <c r="W28" i="3"/>
  <c r="U32" i="3"/>
  <c r="T32" i="3"/>
  <c r="S32" i="3"/>
  <c r="R32" i="3"/>
  <c r="Q32" i="3"/>
  <c r="U30" i="3"/>
  <c r="T30" i="3"/>
  <c r="S30" i="3"/>
  <c r="R30" i="3"/>
  <c r="Q30" i="3"/>
  <c r="U28" i="3"/>
  <c r="T28" i="3"/>
  <c r="S28" i="3"/>
  <c r="R28" i="3"/>
  <c r="Q28" i="3"/>
  <c r="BG40" i="3"/>
  <c r="BA40" i="3" s="1"/>
  <c r="BG38" i="3"/>
  <c r="AX38" i="3" s="1"/>
  <c r="BG36" i="3"/>
  <c r="BA36" i="3" s="1"/>
  <c r="BG34" i="3"/>
  <c r="BA34" i="3" s="1"/>
  <c r="BG32" i="3"/>
  <c r="AY32" i="3" s="1"/>
  <c r="BG30" i="3"/>
  <c r="BA30" i="3" s="1"/>
  <c r="BG28" i="3"/>
  <c r="AY28" i="3" s="1"/>
  <c r="BE40" i="3"/>
  <c r="Z40" i="3" s="1"/>
  <c r="BE38" i="3"/>
  <c r="Z38" i="3" s="1"/>
  <c r="BE36" i="3"/>
  <c r="AA36" i="3" s="1"/>
  <c r="BE34" i="3"/>
  <c r="Z34" i="3" s="1"/>
  <c r="BE32" i="3"/>
  <c r="Z32" i="3" s="1"/>
  <c r="BE30" i="3"/>
  <c r="X30" i="3" s="1"/>
  <c r="BE28" i="3"/>
  <c r="Z28" i="3" s="1"/>
  <c r="BB32" i="31"/>
  <c r="AX32" i="31" s="1"/>
  <c r="AQ32" i="31"/>
  <c r="AP32" i="31"/>
  <c r="AO32" i="31"/>
  <c r="AN32" i="31"/>
  <c r="AM32" i="31"/>
  <c r="AL32" i="31"/>
  <c r="BB30" i="31"/>
  <c r="AX30" i="31"/>
  <c r="AW30" i="31"/>
  <c r="AV30" i="31"/>
  <c r="AU30" i="31"/>
  <c r="AT30" i="31"/>
  <c r="AS30" i="31"/>
  <c r="AR30" i="31"/>
  <c r="AQ30" i="31"/>
  <c r="AP30" i="31"/>
  <c r="AO30" i="31"/>
  <c r="AN30" i="31"/>
  <c r="AM30" i="31"/>
  <c r="AL30" i="31"/>
  <c r="BB28" i="31"/>
  <c r="AX28" i="31" s="1"/>
  <c r="AT28" i="31"/>
  <c r="AR28" i="31"/>
  <c r="AQ28" i="31"/>
  <c r="AP28" i="31"/>
  <c r="AO28" i="31"/>
  <c r="AN28" i="31"/>
  <c r="AM28" i="31"/>
  <c r="AL28" i="31"/>
  <c r="BB26" i="31"/>
  <c r="AR26" i="31" s="1"/>
  <c r="AX26" i="31"/>
  <c r="AQ26" i="31"/>
  <c r="AP26" i="31"/>
  <c r="AO26" i="31"/>
  <c r="AN26" i="31"/>
  <c r="AM26" i="31"/>
  <c r="AL26" i="31"/>
  <c r="BB24" i="31"/>
  <c r="AX24" i="31" s="1"/>
  <c r="AQ24" i="31"/>
  <c r="AP24" i="31"/>
  <c r="AO24" i="31"/>
  <c r="AN24" i="31"/>
  <c r="AM24" i="31"/>
  <c r="AL24" i="31"/>
  <c r="BB22" i="31"/>
  <c r="AU22" i="31" s="1"/>
  <c r="AW22" i="31"/>
  <c r="AS22" i="31"/>
  <c r="AQ22" i="31"/>
  <c r="AP22" i="31"/>
  <c r="AO22" i="31"/>
  <c r="AN22" i="31"/>
  <c r="AM22" i="31"/>
  <c r="AL22" i="31"/>
  <c r="BB20" i="31"/>
  <c r="AS20" i="31" s="1"/>
  <c r="AQ20" i="31"/>
  <c r="AP20" i="31"/>
  <c r="AO20" i="31"/>
  <c r="AN20" i="31"/>
  <c r="AM20" i="31"/>
  <c r="AL20" i="31"/>
  <c r="E19" i="31"/>
  <c r="BB18" i="31"/>
  <c r="AV18" i="31" s="1"/>
  <c r="AQ18" i="31"/>
  <c r="AP18" i="31"/>
  <c r="AO18" i="31"/>
  <c r="AN18" i="31"/>
  <c r="AM18" i="31"/>
  <c r="AL18" i="31"/>
  <c r="AQ32" i="30"/>
  <c r="AP32" i="30"/>
  <c r="AO32" i="30"/>
  <c r="AN32" i="30"/>
  <c r="AM32" i="30"/>
  <c r="AL32" i="30"/>
  <c r="AQ30" i="30"/>
  <c r="AP30" i="30"/>
  <c r="AO30" i="30"/>
  <c r="AN30" i="30"/>
  <c r="AM30" i="30"/>
  <c r="AL30" i="30"/>
  <c r="AQ28" i="30"/>
  <c r="AP28" i="30"/>
  <c r="AO28" i="30"/>
  <c r="AN28" i="30"/>
  <c r="AM28" i="30"/>
  <c r="AL28" i="30"/>
  <c r="AQ26" i="30"/>
  <c r="AP26" i="30"/>
  <c r="AO26" i="30"/>
  <c r="AN26" i="30"/>
  <c r="AM26" i="30"/>
  <c r="AL26" i="30"/>
  <c r="AQ24" i="30"/>
  <c r="AP24" i="30"/>
  <c r="AO24" i="30"/>
  <c r="AN24" i="30"/>
  <c r="AM24" i="30"/>
  <c r="AL24" i="30"/>
  <c r="AQ22" i="30"/>
  <c r="AP22" i="30"/>
  <c r="AO22" i="30"/>
  <c r="AN22" i="30"/>
  <c r="AM22" i="30"/>
  <c r="AL22" i="30"/>
  <c r="AQ20" i="30"/>
  <c r="AP20" i="30"/>
  <c r="AO20" i="30"/>
  <c r="AN20" i="30"/>
  <c r="AM20" i="30"/>
  <c r="AL20" i="30"/>
  <c r="AQ18" i="30"/>
  <c r="AP18" i="30"/>
  <c r="AO18" i="30"/>
  <c r="AN18" i="30"/>
  <c r="AM18" i="30"/>
  <c r="AL18" i="30"/>
  <c r="BB32" i="30"/>
  <c r="AR32" i="30" s="1"/>
  <c r="BB30" i="30"/>
  <c r="AW30" i="30" s="1"/>
  <c r="BB28" i="30"/>
  <c r="AW28" i="30" s="1"/>
  <c r="BB26" i="30"/>
  <c r="AS26" i="30" s="1"/>
  <c r="BB24" i="30"/>
  <c r="AX24" i="30" s="1"/>
  <c r="BB22" i="30"/>
  <c r="AV22" i="30" s="1"/>
  <c r="BB20" i="30"/>
  <c r="AU20" i="30" s="1"/>
  <c r="BB18" i="30"/>
  <c r="AX18" i="30" s="1"/>
  <c r="E19" i="30"/>
  <c r="AR18" i="30" l="1"/>
  <c r="AS18" i="30"/>
  <c r="AV22" i="31"/>
  <c r="AX22" i="31"/>
  <c r="AV24" i="31"/>
  <c r="AS26" i="31"/>
  <c r="AR22" i="31"/>
  <c r="AS28" i="31"/>
  <c r="AT22" i="31"/>
  <c r="AU28" i="31"/>
  <c r="AV28" i="31"/>
  <c r="AV24" i="34"/>
  <c r="AS32" i="34"/>
  <c r="AW24" i="34"/>
  <c r="AT32" i="34"/>
  <c r="AR30" i="34"/>
  <c r="AS30" i="34"/>
  <c r="AV30" i="24"/>
  <c r="AU20" i="34"/>
  <c r="AR20" i="34"/>
  <c r="AT20" i="34"/>
  <c r="X36" i="32"/>
  <c r="AW40" i="32"/>
  <c r="AX40" i="32"/>
  <c r="AY40" i="32"/>
  <c r="AZ40" i="32"/>
  <c r="AW38" i="32"/>
  <c r="AX38" i="32"/>
  <c r="AY38" i="32"/>
  <c r="AZ38" i="32"/>
  <c r="AW36" i="32"/>
  <c r="AX36" i="32"/>
  <c r="AY36" i="32"/>
  <c r="AZ36" i="32"/>
  <c r="AW34" i="32"/>
  <c r="AX34" i="32"/>
  <c r="AZ34" i="32"/>
  <c r="AY34" i="32"/>
  <c r="AX32" i="32"/>
  <c r="AY32" i="32"/>
  <c r="AW32" i="32"/>
  <c r="AZ32" i="32"/>
  <c r="AW30" i="32"/>
  <c r="AX30" i="32"/>
  <c r="AY30" i="32"/>
  <c r="AZ30" i="32"/>
  <c r="AW28" i="32"/>
  <c r="AX28" i="32"/>
  <c r="AZ28" i="32"/>
  <c r="BA28" i="32"/>
  <c r="AY28" i="32"/>
  <c r="Y36" i="32"/>
  <c r="Z36" i="32"/>
  <c r="X40" i="32"/>
  <c r="Y40" i="32"/>
  <c r="Z40" i="32"/>
  <c r="W40" i="32"/>
  <c r="AA40" i="32"/>
  <c r="W38" i="32"/>
  <c r="X38" i="32"/>
  <c r="Y38" i="32"/>
  <c r="Z38" i="32"/>
  <c r="AA38" i="32"/>
  <c r="AA36" i="32"/>
  <c r="W36" i="32"/>
  <c r="W34" i="32"/>
  <c r="X34" i="32"/>
  <c r="Y34" i="32"/>
  <c r="AA34" i="32"/>
  <c r="Z34" i="32"/>
  <c r="W32" i="32"/>
  <c r="X32" i="32"/>
  <c r="Y32" i="32"/>
  <c r="Z32" i="32"/>
  <c r="AA32" i="32"/>
  <c r="X28" i="32"/>
  <c r="BE17" i="34"/>
  <c r="BE19" i="34" s="1"/>
  <c r="L19" i="34" s="1"/>
  <c r="BE39" i="34"/>
  <c r="H39" i="34" s="1"/>
  <c r="BF33" i="34"/>
  <c r="E33" i="34" s="1"/>
  <c r="P17" i="34"/>
  <c r="H17" i="34"/>
  <c r="I17" i="34"/>
  <c r="J17" i="34"/>
  <c r="L37" i="34"/>
  <c r="K17" i="34"/>
  <c r="M17" i="34"/>
  <c r="N17" i="34"/>
  <c r="L17" i="34"/>
  <c r="O17" i="34"/>
  <c r="BE21" i="34"/>
  <c r="L21" i="34" s="1"/>
  <c r="I19" i="34"/>
  <c r="K19" i="34"/>
  <c r="J19" i="34"/>
  <c r="M37" i="34"/>
  <c r="I37" i="34"/>
  <c r="J37" i="34"/>
  <c r="K37" i="34"/>
  <c r="I31" i="34"/>
  <c r="J31" i="34"/>
  <c r="AU22" i="34"/>
  <c r="AW22" i="34"/>
  <c r="AS20" i="34"/>
  <c r="AV22" i="34"/>
  <c r="AV20" i="34"/>
  <c r="AW20" i="34"/>
  <c r="AR22" i="34"/>
  <c r="AS22" i="34"/>
  <c r="I39" i="34"/>
  <c r="P39" i="34"/>
  <c r="L39" i="34"/>
  <c r="K39" i="34"/>
  <c r="J39" i="34"/>
  <c r="M19" i="34"/>
  <c r="AS26" i="34"/>
  <c r="AT28" i="34"/>
  <c r="AU30" i="34"/>
  <c r="K31" i="34"/>
  <c r="AU32" i="34"/>
  <c r="BC34" i="34"/>
  <c r="N37" i="34"/>
  <c r="N19" i="34"/>
  <c r="AR24" i="34"/>
  <c r="AT26" i="34"/>
  <c r="AU28" i="34"/>
  <c r="AV30" i="34"/>
  <c r="L31" i="34"/>
  <c r="AV32" i="34"/>
  <c r="O37" i="34"/>
  <c r="O19" i="34"/>
  <c r="AU26" i="34"/>
  <c r="AV28" i="34"/>
  <c r="AW30" i="34"/>
  <c r="M31" i="34"/>
  <c r="AW32" i="34"/>
  <c r="H37" i="34"/>
  <c r="AR26" i="34"/>
  <c r="H19" i="34"/>
  <c r="P19" i="34"/>
  <c r="AV26" i="34"/>
  <c r="AW28" i="34"/>
  <c r="N31" i="34"/>
  <c r="AW26" i="34"/>
  <c r="O31" i="34"/>
  <c r="H31" i="34"/>
  <c r="P31" i="34"/>
  <c r="AT26" i="24"/>
  <c r="AT28" i="24"/>
  <c r="AU28" i="24"/>
  <c r="AW32" i="24"/>
  <c r="BF33" i="24"/>
  <c r="L37" i="24"/>
  <c r="M37" i="24"/>
  <c r="H37" i="24"/>
  <c r="O37" i="24"/>
  <c r="P37" i="24"/>
  <c r="I37" i="24"/>
  <c r="K37" i="24"/>
  <c r="J37" i="24"/>
  <c r="BE17" i="24"/>
  <c r="K39" i="24"/>
  <c r="L39" i="24"/>
  <c r="J31" i="24"/>
  <c r="I31" i="24"/>
  <c r="M39" i="24"/>
  <c r="K31" i="24"/>
  <c r="N39" i="24"/>
  <c r="L31" i="24"/>
  <c r="O39" i="24"/>
  <c r="M31" i="24"/>
  <c r="H39" i="24"/>
  <c r="P39" i="24"/>
  <c r="N31" i="24"/>
  <c r="I39" i="24"/>
  <c r="O31" i="24"/>
  <c r="E33" i="24"/>
  <c r="H31" i="24"/>
  <c r="P31" i="24"/>
  <c r="AR24" i="24"/>
  <c r="AS24" i="24"/>
  <c r="BC34" i="24"/>
  <c r="AR22" i="24"/>
  <c r="AX24" i="24"/>
  <c r="AW22" i="24"/>
  <c r="AX22" i="24"/>
  <c r="AU20" i="24"/>
  <c r="AS28" i="24"/>
  <c r="AT30" i="24"/>
  <c r="AU32" i="24"/>
  <c r="AV20" i="24"/>
  <c r="AU30" i="24"/>
  <c r="AV32" i="24"/>
  <c r="AS22" i="24"/>
  <c r="AT24" i="24"/>
  <c r="AU26" i="24"/>
  <c r="AV28" i="24"/>
  <c r="AW30" i="24"/>
  <c r="AX32" i="24"/>
  <c r="AT22" i="24"/>
  <c r="AU24" i="24"/>
  <c r="AV26" i="24"/>
  <c r="AW28" i="24"/>
  <c r="AX30" i="24"/>
  <c r="AR20" i="24"/>
  <c r="AU22" i="24"/>
  <c r="AV24" i="24"/>
  <c r="AW26" i="24"/>
  <c r="AX28" i="24"/>
  <c r="AR32" i="24"/>
  <c r="AS20" i="24"/>
  <c r="AR30" i="24"/>
  <c r="AS32" i="24"/>
  <c r="AT20" i="24"/>
  <c r="AW20" i="24"/>
  <c r="V28" i="3"/>
  <c r="X28" i="3"/>
  <c r="Y28" i="3"/>
  <c r="BG42" i="32"/>
  <c r="Y30" i="32"/>
  <c r="X30" i="32"/>
  <c r="V28" i="32"/>
  <c r="W28" i="32"/>
  <c r="Z30" i="32"/>
  <c r="AA30" i="32"/>
  <c r="Y28" i="32"/>
  <c r="AB30" i="32"/>
  <c r="Z28" i="32"/>
  <c r="W28" i="33"/>
  <c r="Y28" i="33"/>
  <c r="X28" i="33"/>
  <c r="Z28" i="33"/>
  <c r="V30" i="33"/>
  <c r="Y30" i="33"/>
  <c r="Z30" i="33"/>
  <c r="X30" i="33"/>
  <c r="V28" i="33"/>
  <c r="AB30" i="33"/>
  <c r="AY28" i="33"/>
  <c r="AA30" i="33"/>
  <c r="AX30" i="33"/>
  <c r="Z32" i="33"/>
  <c r="AX32" i="33"/>
  <c r="Z34" i="33"/>
  <c r="AX34" i="33"/>
  <c r="Z36" i="33"/>
  <c r="AX36" i="33"/>
  <c r="Z38" i="33"/>
  <c r="AX38" i="33"/>
  <c r="Z40" i="33"/>
  <c r="AX40" i="33"/>
  <c r="BA28" i="33"/>
  <c r="AZ30" i="33"/>
  <c r="AZ32" i="33"/>
  <c r="AZ34" i="33"/>
  <c r="AZ36" i="33"/>
  <c r="AZ38" i="33"/>
  <c r="AZ40" i="33"/>
  <c r="V30" i="32"/>
  <c r="BA30" i="32"/>
  <c r="BA32" i="32"/>
  <c r="BA34" i="32"/>
  <c r="BA36" i="32"/>
  <c r="BA38" i="32"/>
  <c r="BA40" i="32"/>
  <c r="AZ32" i="3"/>
  <c r="AY38" i="3"/>
  <c r="AZ28" i="3"/>
  <c r="AW34" i="3"/>
  <c r="AX34" i="3"/>
  <c r="AZ38" i="3"/>
  <c r="BB28" i="3"/>
  <c r="BB32" i="3"/>
  <c r="AY34" i="3"/>
  <c r="BA38" i="3"/>
  <c r="BA32" i="3"/>
  <c r="AZ34" i="3"/>
  <c r="AW36" i="3"/>
  <c r="BB38" i="3"/>
  <c r="AW28" i="3"/>
  <c r="AW32" i="3"/>
  <c r="BB34" i="3"/>
  <c r="AY36" i="3"/>
  <c r="AX36" i="3"/>
  <c r="AX28" i="3"/>
  <c r="AX32" i="3"/>
  <c r="AZ36" i="3"/>
  <c r="AW38" i="3"/>
  <c r="AY40" i="3"/>
  <c r="BB40" i="3"/>
  <c r="AZ40" i="3"/>
  <c r="AW40" i="3"/>
  <c r="AX40" i="3"/>
  <c r="BB30" i="3"/>
  <c r="AW30" i="3"/>
  <c r="AX30" i="3"/>
  <c r="AY30" i="3"/>
  <c r="AZ30" i="3"/>
  <c r="Z30" i="3"/>
  <c r="AA30" i="3"/>
  <c r="Y30" i="3"/>
  <c r="V30" i="3"/>
  <c r="W30" i="3"/>
  <c r="V40" i="3"/>
  <c r="X40" i="3"/>
  <c r="W40" i="3"/>
  <c r="Y40" i="3"/>
  <c r="AA40" i="3"/>
  <c r="V38" i="3"/>
  <c r="AA38" i="3"/>
  <c r="W38" i="3"/>
  <c r="X38" i="3"/>
  <c r="Y38" i="3"/>
  <c r="V36" i="3"/>
  <c r="W36" i="3"/>
  <c r="X36" i="3"/>
  <c r="Y36" i="3"/>
  <c r="Z36" i="3"/>
  <c r="AA34" i="3"/>
  <c r="W34" i="3"/>
  <c r="V34" i="3"/>
  <c r="X34" i="3"/>
  <c r="Y34" i="3"/>
  <c r="AA32" i="3"/>
  <c r="V32" i="3"/>
  <c r="W32" i="3"/>
  <c r="X32" i="3"/>
  <c r="Y32" i="3"/>
  <c r="BG42" i="3"/>
  <c r="AW18" i="31"/>
  <c r="AR18" i="31"/>
  <c r="AS18" i="31"/>
  <c r="AX18" i="31"/>
  <c r="AT20" i="31"/>
  <c r="AT26" i="31"/>
  <c r="AR32" i="31"/>
  <c r="AT18" i="31"/>
  <c r="AV20" i="31"/>
  <c r="AS24" i="31"/>
  <c r="AU26" i="31"/>
  <c r="AW28" i="31"/>
  <c r="AS32" i="31"/>
  <c r="AU20" i="31"/>
  <c r="AR24" i="31"/>
  <c r="BB34" i="31"/>
  <c r="BB13" i="31" s="1"/>
  <c r="AU18" i="31"/>
  <c r="AW20" i="31"/>
  <c r="AT24" i="31"/>
  <c r="AV26" i="31"/>
  <c r="AT32" i="31"/>
  <c r="AX20" i="31"/>
  <c r="AU24" i="31"/>
  <c r="AW26" i="31"/>
  <c r="AU32" i="31"/>
  <c r="AV32" i="31"/>
  <c r="AR20" i="31"/>
  <c r="AW24" i="31"/>
  <c r="AW32" i="31"/>
  <c r="AR28" i="30"/>
  <c r="AT26" i="30"/>
  <c r="AS28" i="30"/>
  <c r="AX28" i="30"/>
  <c r="AT28" i="30"/>
  <c r="AU30" i="30"/>
  <c r="AV30" i="30"/>
  <c r="AS22" i="30"/>
  <c r="AU28" i="30"/>
  <c r="AX30" i="30"/>
  <c r="AS32" i="30"/>
  <c r="BB34" i="30"/>
  <c r="BB13" i="30" s="1"/>
  <c r="BF13" i="30" s="1"/>
  <c r="P19" i="30" s="1"/>
  <c r="AV28" i="30"/>
  <c r="AT32" i="30"/>
  <c r="AR30" i="30"/>
  <c r="AU32" i="30"/>
  <c r="AS30" i="30"/>
  <c r="AV32" i="30"/>
  <c r="AT30" i="30"/>
  <c r="AW32" i="30"/>
  <c r="AX32" i="30"/>
  <c r="AV26" i="30"/>
  <c r="AW26" i="30"/>
  <c r="AX26" i="30"/>
  <c r="AU26" i="30"/>
  <c r="AR26" i="30"/>
  <c r="AS24" i="30"/>
  <c r="AT24" i="30"/>
  <c r="AV24" i="30"/>
  <c r="AW24" i="30"/>
  <c r="AR24" i="30"/>
  <c r="AU24" i="30"/>
  <c r="AW22" i="30"/>
  <c r="AX22" i="30"/>
  <c r="AR22" i="30"/>
  <c r="AT22" i="30"/>
  <c r="AU22" i="30"/>
  <c r="AX20" i="30"/>
  <c r="AS20" i="30"/>
  <c r="AV20" i="30"/>
  <c r="AR20" i="30"/>
  <c r="AT20" i="30"/>
  <c r="AW20" i="30"/>
  <c r="AU18" i="30"/>
  <c r="AV18" i="30"/>
  <c r="AW18" i="30"/>
  <c r="AT18" i="30"/>
  <c r="P39" i="28"/>
  <c r="O39" i="28"/>
  <c r="N39" i="28"/>
  <c r="M39" i="28"/>
  <c r="L39" i="28"/>
  <c r="K39" i="28"/>
  <c r="J39" i="28"/>
  <c r="P37" i="28"/>
  <c r="O37" i="28"/>
  <c r="N37" i="28"/>
  <c r="M37" i="28"/>
  <c r="L37" i="28"/>
  <c r="K37" i="28"/>
  <c r="J37" i="28"/>
  <c r="P35" i="28"/>
  <c r="O35" i="28"/>
  <c r="N35" i="28"/>
  <c r="M35" i="28"/>
  <c r="L35" i="28"/>
  <c r="K35" i="28"/>
  <c r="J35" i="28"/>
  <c r="P33" i="28"/>
  <c r="O33" i="28"/>
  <c r="N33" i="28"/>
  <c r="M33" i="28"/>
  <c r="L33" i="28"/>
  <c r="K33" i="28"/>
  <c r="J33" i="28"/>
  <c r="E33" i="28"/>
  <c r="P31" i="28"/>
  <c r="O31" i="28"/>
  <c r="N31" i="28"/>
  <c r="M31" i="28"/>
  <c r="L31" i="28"/>
  <c r="K31" i="28"/>
  <c r="J31" i="28"/>
  <c r="P29" i="28"/>
  <c r="O29" i="28"/>
  <c r="N29" i="28"/>
  <c r="M29" i="28"/>
  <c r="L29" i="28"/>
  <c r="K29" i="28"/>
  <c r="J29" i="28"/>
  <c r="P27" i="28"/>
  <c r="O27" i="28"/>
  <c r="N27" i="28"/>
  <c r="M27" i="28"/>
  <c r="L27" i="28"/>
  <c r="K27" i="28"/>
  <c r="J27" i="28"/>
  <c r="P21" i="28"/>
  <c r="O21" i="28"/>
  <c r="N21" i="28"/>
  <c r="M21" i="28"/>
  <c r="L21" i="28"/>
  <c r="K21" i="28"/>
  <c r="J21" i="28"/>
  <c r="P19" i="28"/>
  <c r="O19" i="28"/>
  <c r="N19" i="28"/>
  <c r="M19" i="28"/>
  <c r="L19" i="28"/>
  <c r="K19" i="28"/>
  <c r="J19" i="28"/>
  <c r="P17" i="28"/>
  <c r="O17" i="28"/>
  <c r="N17" i="28"/>
  <c r="M17" i="28"/>
  <c r="L17" i="28"/>
  <c r="K17" i="28"/>
  <c r="J17" i="28"/>
  <c r="BE20" i="32" l="1"/>
  <c r="J20" i="32" s="1"/>
  <c r="BE18" i="32"/>
  <c r="K18" i="32" s="1"/>
  <c r="M39" i="34"/>
  <c r="N39" i="34"/>
  <c r="O39" i="34"/>
  <c r="P21" i="34"/>
  <c r="N21" i="34"/>
  <c r="K21" i="34"/>
  <c r="O21" i="34"/>
  <c r="H21" i="34"/>
  <c r="I21" i="34"/>
  <c r="M21" i="34"/>
  <c r="J21" i="34"/>
  <c r="J17" i="24"/>
  <c r="I17" i="24"/>
  <c r="O17" i="24"/>
  <c r="P17" i="24"/>
  <c r="H17" i="24"/>
  <c r="N17" i="24"/>
  <c r="M17" i="24"/>
  <c r="L17" i="24"/>
  <c r="K17" i="24"/>
  <c r="BE18" i="3"/>
  <c r="O18" i="3" s="1"/>
  <c r="BE20" i="3"/>
  <c r="BE22" i="3" s="1"/>
  <c r="J18" i="3"/>
  <c r="M18" i="3"/>
  <c r="P18" i="3"/>
  <c r="L18" i="3"/>
  <c r="K18" i="3"/>
  <c r="N18" i="3"/>
  <c r="O18" i="32"/>
  <c r="P18" i="32"/>
  <c r="K18" i="33"/>
  <c r="J18" i="33"/>
  <c r="O18" i="33"/>
  <c r="N18" i="33"/>
  <c r="M18" i="33"/>
  <c r="L18" i="33"/>
  <c r="N17" i="31"/>
  <c r="L17" i="31"/>
  <c r="K17" i="31"/>
  <c r="J17" i="31"/>
  <c r="O17" i="31"/>
  <c r="P17" i="31"/>
  <c r="BF13" i="31"/>
  <c r="M17" i="31"/>
  <c r="N19" i="30"/>
  <c r="O17" i="30"/>
  <c r="O19" i="30"/>
  <c r="L19" i="30"/>
  <c r="M19" i="30"/>
  <c r="N17" i="30"/>
  <c r="P17" i="30"/>
  <c r="K19" i="30"/>
  <c r="M17" i="30"/>
  <c r="BF15" i="30"/>
  <c r="L21" i="30" s="1"/>
  <c r="J17" i="30"/>
  <c r="L17" i="30"/>
  <c r="J19" i="30"/>
  <c r="K17" i="30"/>
  <c r="P39" i="25"/>
  <c r="P37" i="25"/>
  <c r="P35" i="25"/>
  <c r="O35" i="25"/>
  <c r="N35" i="25"/>
  <c r="M35" i="25"/>
  <c r="L35" i="25"/>
  <c r="K35" i="25"/>
  <c r="J35" i="25"/>
  <c r="P33" i="25"/>
  <c r="O33" i="25"/>
  <c r="N33" i="25"/>
  <c r="M33" i="25"/>
  <c r="L33" i="25"/>
  <c r="K33" i="25"/>
  <c r="J33" i="25"/>
  <c r="E33" i="25"/>
  <c r="M31" i="25"/>
  <c r="P31" i="25"/>
  <c r="O31" i="25"/>
  <c r="N31" i="25"/>
  <c r="K31" i="25"/>
  <c r="P29" i="25"/>
  <c r="O29" i="25"/>
  <c r="N29" i="25"/>
  <c r="M29" i="25"/>
  <c r="L29" i="25"/>
  <c r="K29" i="25"/>
  <c r="J29" i="25"/>
  <c r="P27" i="25"/>
  <c r="O27" i="25"/>
  <c r="N27" i="25"/>
  <c r="M27" i="25"/>
  <c r="L27" i="25"/>
  <c r="K27" i="25"/>
  <c r="J27" i="25"/>
  <c r="M21" i="30" l="1"/>
  <c r="N18" i="32"/>
  <c r="L18" i="32"/>
  <c r="M18" i="32"/>
  <c r="BE22" i="32"/>
  <c r="J18" i="32"/>
  <c r="L20" i="32"/>
  <c r="P20" i="32"/>
  <c r="M20" i="32"/>
  <c r="BE19" i="24"/>
  <c r="P22" i="3"/>
  <c r="M22" i="3"/>
  <c r="L22" i="3"/>
  <c r="K22" i="3"/>
  <c r="J22" i="3"/>
  <c r="O22" i="3"/>
  <c r="N22" i="3"/>
  <c r="P20" i="3"/>
  <c r="O20" i="3"/>
  <c r="N20" i="3"/>
  <c r="L20" i="3"/>
  <c r="K20" i="3"/>
  <c r="J20" i="3"/>
  <c r="M20" i="3"/>
  <c r="K20" i="32"/>
  <c r="N20" i="32"/>
  <c r="O20" i="32"/>
  <c r="P19" i="31"/>
  <c r="O19" i="31"/>
  <c r="M19" i="31"/>
  <c r="L19" i="31"/>
  <c r="J19" i="31"/>
  <c r="K19" i="31"/>
  <c r="N19" i="31"/>
  <c r="BF15" i="31"/>
  <c r="P21" i="30"/>
  <c r="J21" i="30"/>
  <c r="O21" i="30"/>
  <c r="N21" i="30"/>
  <c r="K21" i="30"/>
  <c r="J37" i="25"/>
  <c r="J39" i="25"/>
  <c r="J31" i="25"/>
  <c r="K37" i="25"/>
  <c r="K39" i="25"/>
  <c r="L37" i="25"/>
  <c r="L31" i="25"/>
  <c r="M37" i="25"/>
  <c r="M39" i="25"/>
  <c r="L39" i="25"/>
  <c r="N37" i="25"/>
  <c r="N39" i="25"/>
  <c r="O37" i="25"/>
  <c r="O39" i="25"/>
  <c r="BE21" i="24" l="1"/>
  <c r="I19" i="24"/>
  <c r="P19" i="24"/>
  <c r="H19" i="24"/>
  <c r="N19" i="24"/>
  <c r="O19" i="24"/>
  <c r="M19" i="24"/>
  <c r="L19" i="24"/>
  <c r="K19" i="24"/>
  <c r="J19" i="24"/>
  <c r="P22" i="32"/>
  <c r="L22" i="32"/>
  <c r="O22" i="32"/>
  <c r="N22" i="32"/>
  <c r="M22" i="32"/>
  <c r="J22" i="32"/>
  <c r="K22" i="32"/>
  <c r="K21" i="31"/>
  <c r="J21" i="31"/>
  <c r="P21" i="31"/>
  <c r="O21" i="31"/>
  <c r="M21" i="31"/>
  <c r="N21" i="31"/>
  <c r="L21" i="31"/>
  <c r="O17" i="25"/>
  <c r="M17" i="25"/>
  <c r="K17" i="25"/>
  <c r="L17" i="25"/>
  <c r="J17" i="25"/>
  <c r="P17" i="25"/>
  <c r="N17" i="25"/>
  <c r="I11" i="20"/>
  <c r="P21" i="24" l="1"/>
  <c r="H21" i="24"/>
  <c r="O21" i="24"/>
  <c r="N21" i="24"/>
  <c r="M21" i="24"/>
  <c r="L21" i="24"/>
  <c r="K21" i="24"/>
  <c r="J21" i="24"/>
  <c r="I21" i="24"/>
  <c r="M19" i="25"/>
  <c r="L19" i="25"/>
  <c r="O19" i="25"/>
  <c r="K19" i="25"/>
  <c r="J19" i="25"/>
  <c r="P19" i="25"/>
  <c r="N19" i="25"/>
  <c r="M21" i="25"/>
  <c r="L21" i="25"/>
  <c r="N21" i="25"/>
  <c r="K21" i="25"/>
  <c r="J21" i="25"/>
  <c r="P21" i="25"/>
  <c r="O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0200-000001000000}">
      <text>
        <r>
          <rPr>
            <sz val="9"/>
            <color indexed="10"/>
            <rFont val="UD デジタル 教科書体 N-R"/>
            <family val="1"/>
            <charset val="128"/>
          </rPr>
          <t xml:space="preserve">色付きセルのみ入力してください
</t>
        </r>
        <r>
          <rPr>
            <sz val="9"/>
            <color indexed="8"/>
            <rFont val="UD デジタル 教科書体 N-R"/>
            <family val="1"/>
            <charset val="128"/>
          </rPr>
          <t>合計額欄には計算式が入っています
印刷は白黒です</t>
        </r>
      </text>
    </comment>
    <comment ref="AH2" authorId="0" shapeId="0" xr:uid="{61CFA046-CE4A-489F-A80C-DF536C5E85F4}">
      <text>
        <r>
          <rPr>
            <sz val="9"/>
            <color indexed="81"/>
            <rFont val="UD デジタル 教科書体 N-R"/>
            <family val="1"/>
            <charset val="128"/>
          </rPr>
          <t>和暦なら元号を選択
西暦なら空欄</t>
        </r>
        <r>
          <rPr>
            <sz val="9"/>
            <color indexed="81"/>
            <rFont val="MS P ゴシック"/>
            <family val="3"/>
            <charset val="128"/>
          </rPr>
          <t xml:space="preserve">
</t>
        </r>
      </text>
    </comment>
    <comment ref="N7" authorId="0" shapeId="0" xr:uid="{B087D8FB-AD3A-46F2-9D58-697CDEB990B4}">
      <text>
        <r>
          <rPr>
            <sz val="9"/>
            <color indexed="81"/>
            <rFont val="UD デジタル 教科書体 N-R"/>
            <family val="1"/>
            <charset val="128"/>
          </rPr>
          <t>和暦なら元号を選択
西暦なら空欄</t>
        </r>
        <r>
          <rPr>
            <sz val="9"/>
            <color indexed="81"/>
            <rFont val="MS P ゴシック"/>
            <family val="3"/>
            <charset val="128"/>
          </rPr>
          <t xml:space="preserve">
</t>
        </r>
      </text>
    </comment>
    <comment ref="AT14" authorId="0" shapeId="0" xr:uid="{FB3DA60E-4AE0-434D-AF85-95C12530C7B2}">
      <text>
        <r>
          <rPr>
            <sz val="9"/>
            <color indexed="81"/>
            <rFont val="UD デジタル 教科書体 N-R"/>
            <family val="1"/>
            <charset val="128"/>
          </rPr>
          <t>住所・社名等はスタンプを使用してかまいません
この用紙は㊞は不要です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2" authorId="0" shapeId="0" xr:uid="{EC604CD4-BCE8-4824-ADAC-8534DE5EECF1}">
      <text>
        <r>
          <rPr>
            <sz val="9"/>
            <color indexed="81"/>
            <rFont val="UD デジタル 教科書体 N-R"/>
            <family val="1"/>
            <charset val="128"/>
          </rPr>
          <t>追加工事等の請求は契約分とは別にして、できるだけ「出来高用」の請求書を使用するようお願いします。</t>
        </r>
      </text>
    </comment>
    <comment ref="AJ2" authorId="0" shapeId="0" xr:uid="{0AFAD255-01B3-4891-997D-1D79451389B8}">
      <text>
        <r>
          <rPr>
            <sz val="9"/>
            <color indexed="81"/>
            <rFont val="UD デジタル 教科書体 N-R"/>
            <family val="1"/>
            <charset val="128"/>
          </rPr>
          <t>和暦なら元号を選択
西暦なら空欄</t>
        </r>
      </text>
    </comment>
    <comment ref="AQ4" authorId="0" shapeId="0" xr:uid="{5090E2ED-4DB2-4B12-BD0D-D3CAFCD6A02F}">
      <text>
        <r>
          <rPr>
            <sz val="9"/>
            <color indexed="81"/>
            <rFont val="UD デジタル 教科書体 N-R"/>
            <family val="1"/>
            <charset val="128"/>
          </rPr>
          <t xml:space="preserve">インボイスの登録番号を入力
T 13桁数字 又は 免税業者
</t>
        </r>
      </text>
    </comment>
    <comment ref="AE6" authorId="0" shapeId="0" xr:uid="{2A41572B-BA33-4813-BAA5-3F09A247A55D}">
      <text>
        <r>
          <rPr>
            <sz val="9"/>
            <color indexed="81"/>
            <rFont val="UD デジタル 教科書体 N-R"/>
            <family val="1"/>
            <charset val="128"/>
          </rPr>
          <t>住所・社名等はスタンプでかまいません</t>
        </r>
        <r>
          <rPr>
            <sz val="9"/>
            <color indexed="81"/>
            <rFont val="MS P ゴシック"/>
            <family val="3"/>
            <charset val="128"/>
          </rPr>
          <t xml:space="preserve">
</t>
        </r>
      </text>
    </comment>
    <comment ref="O7" authorId="0" shapeId="0" xr:uid="{8528A967-BB25-40D5-8DB3-6100BD0D44C2}">
      <text>
        <r>
          <rPr>
            <sz val="9"/>
            <color indexed="81"/>
            <rFont val="UD デジタル 教科書体 N-R"/>
            <family val="1"/>
            <charset val="128"/>
          </rPr>
          <t>和暦なら元号を選択
西暦なら空欄</t>
        </r>
      </text>
    </comment>
    <comment ref="AR18" authorId="0" shapeId="0" xr:uid="{71C8E1FC-BADD-4FCB-9195-4B40AEF7016E}">
      <text>
        <r>
          <rPr>
            <sz val="9"/>
            <color indexed="81"/>
            <rFont val="UD デジタル 教科書体 N-R"/>
            <family val="1"/>
            <charset val="128"/>
          </rPr>
          <t>注文金額の今回請求分を入力（累計でなく今月分のみ）</t>
        </r>
        <r>
          <rPr>
            <sz val="9"/>
            <color indexed="81"/>
            <rFont val="MS P ゴシック"/>
            <family val="3"/>
            <charset val="128"/>
          </rPr>
          <t xml:space="preserve">
</t>
        </r>
      </text>
    </comment>
    <comment ref="S20" authorId="0" shapeId="0" xr:uid="{61DD81C7-1A12-4672-AC42-696878EDCD0A}">
      <text>
        <r>
          <rPr>
            <sz val="9"/>
            <color indexed="10"/>
            <rFont val="UD デジタル 教科書体 N-R"/>
            <family val="1"/>
            <charset val="128"/>
          </rPr>
          <t>減額以外</t>
        </r>
        <r>
          <rPr>
            <sz val="9"/>
            <color indexed="81"/>
            <rFont val="UD デジタル 教科書体 N-R"/>
            <family val="1"/>
            <charset val="128"/>
          </rPr>
          <t xml:space="preserve">（追加・変更等）は できるだけ「出来高用」の請求書を使って下さい。
</t>
        </r>
        <r>
          <rPr>
            <sz val="9"/>
            <color indexed="81"/>
            <rFont val="MS P ゴシック"/>
            <family val="3"/>
            <charset val="128"/>
          </rPr>
          <t xml:space="preserve">
 </t>
        </r>
      </text>
    </comment>
    <comment ref="BC20" authorId="0" shapeId="0" xr:uid="{D2DDAD52-2618-4D17-910C-34C716A095AD}">
      <text>
        <r>
          <rPr>
            <sz val="9"/>
            <color indexed="81"/>
            <rFont val="UD デジタル 教科書体 N-R"/>
            <family val="1"/>
            <charset val="128"/>
          </rPr>
          <t xml:space="preserve">2行目以下は
単価を入れると合計が計算されるようになっているので、1式の場合でも合計欄でなく単価の欄に金額を入力してください
</t>
        </r>
        <r>
          <rPr>
            <sz val="9"/>
            <color indexed="10"/>
            <rFont val="UD デジタル 教科書体 N-R"/>
            <family val="1"/>
            <charset val="128"/>
          </rPr>
          <t>1式の工事で数量が必要な時は内訳欄に記載し、数量の欄は1式にして単価を入力して下さい
記入例参照</t>
        </r>
      </text>
    </comment>
    <comment ref="G42" authorId="0" shapeId="0" xr:uid="{463D15B5-2D94-4588-A2E7-B5E5D7FBFD86}">
      <text>
        <r>
          <rPr>
            <sz val="9"/>
            <color indexed="81"/>
            <rFont val="UD デジタル 教科書体 N-R"/>
            <family val="1"/>
            <charset val="128"/>
          </rPr>
          <t>金融機関名は入力
種類はリストから選択</t>
        </r>
      </text>
    </comment>
    <comment ref="L42" authorId="0" shapeId="0" xr:uid="{683FEBCA-9BC2-4C68-85AA-CAFA9C016138}">
      <text>
        <r>
          <rPr>
            <sz val="9"/>
            <color indexed="81"/>
            <rFont val="UD デジタル 教科書体 N-R"/>
            <family val="1"/>
            <charset val="128"/>
          </rPr>
          <t>店の名前は入力
店種はリストから選択</t>
        </r>
        <r>
          <rPr>
            <sz val="9"/>
            <color indexed="81"/>
            <rFont val="MS P ゴシック"/>
            <family val="3"/>
            <charset val="128"/>
          </rPr>
          <t xml:space="preserve">
</t>
        </r>
      </text>
    </comment>
    <comment ref="P42" authorId="0" shapeId="0" xr:uid="{DAC8FE93-98DE-4216-B56D-45672F0821E6}">
      <text>
        <r>
          <rPr>
            <sz val="9"/>
            <color indexed="81"/>
            <rFont val="UD デジタル 教科書体 N-R"/>
            <family val="1"/>
            <charset val="128"/>
          </rPr>
          <t>預金種別はリストから選択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C20" authorId="0" shapeId="0" xr:uid="{7241EE47-A08E-44D4-8347-68D5F4AB75E7}">
      <text>
        <r>
          <rPr>
            <sz val="9"/>
            <color indexed="81"/>
            <rFont val="MS P ゴシック"/>
            <family val="3"/>
            <charset val="128"/>
          </rPr>
          <t>1式の場合でも
単価の欄に入力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2" authorId="0" shapeId="0" xr:uid="{8D1176C3-7D26-470F-9847-1A120F0BC1A9}">
      <text>
        <r>
          <rPr>
            <sz val="9"/>
            <color indexed="10"/>
            <rFont val="UD デジタル 教科書体 N-R"/>
            <family val="1"/>
            <charset val="128"/>
          </rPr>
          <t>注文書が発行されていない現場はこちらを使用</t>
        </r>
        <r>
          <rPr>
            <sz val="9"/>
            <color indexed="81"/>
            <rFont val="UD デジタル 教科書体 N-R"/>
            <family val="1"/>
            <charset val="128"/>
          </rPr>
          <t xml:space="preserve">
</t>
        </r>
      </text>
    </comment>
    <comment ref="AJ2" authorId="0" shapeId="0" xr:uid="{B0BF768A-7CD5-4AEC-8777-43B4955ED58C}">
      <text>
        <r>
          <rPr>
            <sz val="9"/>
            <color indexed="81"/>
            <rFont val="UD デジタル 教科書体 N-R"/>
            <family val="1"/>
            <charset val="128"/>
          </rPr>
          <t>和暦なら元号を選択
西暦なら空欄</t>
        </r>
      </text>
    </comment>
    <comment ref="AQ4" authorId="0" shapeId="0" xr:uid="{4FADAD6C-A7C4-41F2-BDE5-9DE562B3B2E2}">
      <text>
        <r>
          <rPr>
            <sz val="9"/>
            <color indexed="81"/>
            <rFont val="UD デジタル 教科書体 N-R"/>
            <family val="1"/>
            <charset val="128"/>
          </rPr>
          <t>インボイスの登録番号を入力または免税業者と入力</t>
        </r>
        <r>
          <rPr>
            <sz val="9"/>
            <color indexed="81"/>
            <rFont val="MS P ゴシック"/>
            <family val="3"/>
            <charset val="128"/>
          </rPr>
          <t xml:space="preserve">
</t>
        </r>
      </text>
    </comment>
    <comment ref="O7" authorId="0" shapeId="0" xr:uid="{4284A441-5693-4FC5-AFF8-C22048B5CA22}">
      <text>
        <r>
          <rPr>
            <sz val="9"/>
            <color indexed="81"/>
            <rFont val="UD デジタル 教科書体 N-R"/>
            <family val="1"/>
            <charset val="128"/>
          </rPr>
          <t>和暦なら元号を選択
西暦なら空欄</t>
        </r>
      </text>
    </comment>
    <comment ref="AX14" authorId="0" shapeId="0" xr:uid="{45ADC67E-02AE-47AC-B47A-87F58D2E3F6E}">
      <text>
        <r>
          <rPr>
            <sz val="9"/>
            <color indexed="81"/>
            <rFont val="UD デジタル 教科書体 N-R"/>
            <family val="1"/>
            <charset val="128"/>
          </rPr>
          <t xml:space="preserve">住所・社名等はスタンプを使用してかまいません
</t>
        </r>
        <r>
          <rPr>
            <sz val="9"/>
            <color indexed="81"/>
            <rFont val="MS P ゴシック"/>
            <family val="3"/>
            <charset val="128"/>
          </rPr>
          <t xml:space="preserve">
</t>
        </r>
      </text>
    </comment>
    <comment ref="R18" authorId="0" shapeId="0" xr:uid="{7954D775-719F-4FDC-B7EA-FB123BC8D77A}">
      <text>
        <r>
          <rPr>
            <sz val="9"/>
            <color indexed="81"/>
            <rFont val="UD デジタル 教科書体 N-R"/>
            <family val="1"/>
            <charset val="128"/>
          </rPr>
          <t>完工日がわかれば入力</t>
        </r>
        <r>
          <rPr>
            <sz val="9"/>
            <color indexed="81"/>
            <rFont val="MS P ゴシック"/>
            <family val="3"/>
            <charset val="128"/>
          </rPr>
          <t xml:space="preserve">
</t>
        </r>
      </text>
    </comment>
    <comment ref="AF18" authorId="0" shapeId="0" xr:uid="{1C67B51E-1791-477D-B98F-D8267906EEE1}">
      <text>
        <r>
          <rPr>
            <sz val="9"/>
            <color indexed="81"/>
            <rFont val="UD デジタル 教科書体 N-R"/>
            <family val="1"/>
            <charset val="128"/>
          </rPr>
          <t xml:space="preserve">できるだけ数量や単価を入れて下さい。          1式の場合右側のグレーシートには単価の欄に1式の額を入力してください
</t>
        </r>
        <r>
          <rPr>
            <sz val="9"/>
            <color indexed="10"/>
            <rFont val="UD デジタル 教科書体 N-R"/>
            <family val="1"/>
            <charset val="128"/>
          </rPr>
          <t>数量がわかっても金額が1式の場合、数量は内訳欄の方に記載し、数量は1式として単価の欄に金額を入力してください</t>
        </r>
      </text>
    </comment>
    <comment ref="BB18" authorId="0" shapeId="0" xr:uid="{BC867F36-8D65-4824-8A39-E62F664741E2}">
      <text>
        <r>
          <rPr>
            <sz val="8"/>
            <color indexed="81"/>
            <rFont val="UD デジタル 教科書体 N-R"/>
            <family val="1"/>
            <charset val="128"/>
          </rPr>
          <t>１式の場合も    単価の欄に      １式の金額を入れてください</t>
        </r>
        <r>
          <rPr>
            <sz val="9"/>
            <color indexed="81"/>
            <rFont val="MS P ゴシック"/>
            <family val="3"/>
            <charset val="128"/>
          </rPr>
          <t xml:space="preserve">
</t>
        </r>
      </text>
    </comment>
    <comment ref="G42" authorId="0" shapeId="0" xr:uid="{BD4E4EBC-CABE-4EE9-B7CF-122919BF41DA}">
      <text>
        <r>
          <rPr>
            <sz val="9"/>
            <color indexed="81"/>
            <rFont val="UD デジタル 教科書体 N-R"/>
            <family val="1"/>
            <charset val="128"/>
          </rPr>
          <t>金融機関名は入力
種類はリストから選択</t>
        </r>
      </text>
    </comment>
    <comment ref="L42" authorId="0" shapeId="0" xr:uid="{E1720D7A-720E-47D4-BD13-E0DC9B132E0F}">
      <text>
        <r>
          <rPr>
            <sz val="9"/>
            <color indexed="81"/>
            <rFont val="UD デジタル 教科書体 N-R"/>
            <family val="1"/>
            <charset val="128"/>
          </rPr>
          <t>店の名前は入力
店種はリストから選択</t>
        </r>
        <r>
          <rPr>
            <sz val="9"/>
            <color indexed="81"/>
            <rFont val="MS P ゴシック"/>
            <family val="3"/>
            <charset val="128"/>
          </rPr>
          <t xml:space="preserve">
</t>
        </r>
      </text>
    </comment>
    <comment ref="P42" authorId="0" shapeId="0" xr:uid="{3D59F263-FB8F-4D78-8EFC-C697B8279EB0}">
      <text>
        <r>
          <rPr>
            <sz val="9"/>
            <color indexed="81"/>
            <rFont val="UD デジタル 教科書体 N-R"/>
            <family val="1"/>
            <charset val="128"/>
          </rPr>
          <t>預金種別はリストから選択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B18" authorId="0" shapeId="0" xr:uid="{D7C1F656-E8BB-4E74-9871-2B3402EB078B}">
      <text>
        <r>
          <rPr>
            <sz val="8"/>
            <color indexed="81"/>
            <rFont val="MS P ゴシック"/>
            <family val="3"/>
            <charset val="128"/>
          </rPr>
          <t>１式の場合も    単価の欄に      １式の金額を入れてください</t>
        </r>
        <r>
          <rPr>
            <sz val="9"/>
            <color indexed="81"/>
            <rFont val="MS P ゴシック"/>
            <family val="3"/>
            <charset val="128"/>
          </rPr>
          <t xml:space="preserve">
</t>
        </r>
      </text>
    </comment>
    <comment ref="G42" authorId="0" shapeId="0" xr:uid="{390C4142-1817-4E9D-979B-85F45E396A53}">
      <text>
        <r>
          <rPr>
            <sz val="9"/>
            <color indexed="81"/>
            <rFont val="MS P ゴシック"/>
            <family val="3"/>
            <charset val="128"/>
          </rPr>
          <t>リストから選択</t>
        </r>
      </text>
    </comment>
    <comment ref="L42" authorId="0" shapeId="0" xr:uid="{ECE3D3EA-C8E6-4C46-BFD1-D2A6343D2008}">
      <text>
        <r>
          <rPr>
            <sz val="9"/>
            <color indexed="81"/>
            <rFont val="MS P ゴシック"/>
            <family val="3"/>
            <charset val="128"/>
          </rPr>
          <t xml:space="preserve">リストから選択
</t>
        </r>
      </text>
    </comment>
    <comment ref="P42" authorId="0" shapeId="0" xr:uid="{E3B6C6CE-2D1B-42D8-A5CD-57B1ACC7C6E5}">
      <text>
        <r>
          <rPr>
            <sz val="9"/>
            <color indexed="81"/>
            <rFont val="MS P ゴシック"/>
            <family val="3"/>
            <charset val="128"/>
          </rPr>
          <t xml:space="preserve">リストから選択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26" authorId="0" shapeId="0" xr:uid="{0816B1FF-187B-4D20-85FF-1DCC3C5BC3D6}">
      <text>
        <r>
          <rPr>
            <sz val="9"/>
            <color indexed="81"/>
            <rFont val="MS P ゴシック"/>
            <family val="3"/>
            <charset val="128"/>
          </rPr>
          <t xml:space="preserve">単価は右側グレーシートに入力してください
金額や合計請求額は自動計算されます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N2" authorId="0" shapeId="0" xr:uid="{1213EF09-25F0-4F09-AD83-97D9AF5E10F2}">
      <text>
        <r>
          <rPr>
            <sz val="9"/>
            <color indexed="81"/>
            <rFont val="UD デジタル 教科書体 N-R"/>
            <family val="1"/>
            <charset val="128"/>
          </rPr>
          <t>和暦なら元号を選択
西暦なら空欄</t>
        </r>
        <r>
          <rPr>
            <sz val="9"/>
            <color indexed="81"/>
            <rFont val="MS P ゴシック"/>
            <family val="3"/>
            <charset val="128"/>
          </rPr>
          <t xml:space="preserve">
</t>
        </r>
      </text>
    </comment>
    <comment ref="AU4" authorId="0" shapeId="0" xr:uid="{EAEB24D1-B6B5-44C7-B6C8-046C6696F885}">
      <text>
        <r>
          <rPr>
            <sz val="9"/>
            <color indexed="81"/>
            <rFont val="UD デジタル 教科書体 N-R"/>
            <family val="1"/>
            <charset val="128"/>
          </rPr>
          <t>インボイスの登録番号または免税業者と入力</t>
        </r>
      </text>
    </comment>
    <comment ref="O7" authorId="0" shapeId="0" xr:uid="{EFD9EF6C-2021-4138-8BB0-5FCFA4774D43}">
      <text>
        <r>
          <rPr>
            <sz val="9"/>
            <color indexed="81"/>
            <rFont val="UD デジタル 教科書体 N-R"/>
            <family val="1"/>
            <charset val="128"/>
          </rPr>
          <t>和暦なら元号を選択
西暦なら空欄</t>
        </r>
        <r>
          <rPr>
            <sz val="9"/>
            <color indexed="81"/>
            <rFont val="MS P ゴシック"/>
            <family val="3"/>
            <charset val="128"/>
          </rPr>
          <t xml:space="preserve">
</t>
        </r>
      </text>
    </comment>
    <comment ref="BB14" authorId="0" shapeId="0" xr:uid="{17F1048C-0963-4C18-9B3C-0E3124E23D72}">
      <text>
        <r>
          <rPr>
            <sz val="9"/>
            <color indexed="81"/>
            <rFont val="UD デジタル 教科書体 N-R"/>
            <family val="1"/>
            <charset val="128"/>
          </rPr>
          <t xml:space="preserve">住所・社名等はスタンプを使用してかまいません
</t>
        </r>
        <r>
          <rPr>
            <sz val="9"/>
            <color indexed="81"/>
            <rFont val="MS P ゴシック"/>
            <family val="3"/>
            <charset val="128"/>
          </rPr>
          <t xml:space="preserve">
</t>
        </r>
      </text>
    </comment>
    <comment ref="A18" authorId="0" shapeId="0" xr:uid="{DF790AB1-3287-43AF-9E08-77DF36F80A37}">
      <text>
        <r>
          <rPr>
            <sz val="9"/>
            <color indexed="81"/>
            <rFont val="UD デジタル 教科書体 N-R"/>
            <family val="1"/>
            <charset val="128"/>
          </rPr>
          <t>この下の３行は、下の明細の人工数と
右側グレーシートの人工単価を入力すると自動計算されます</t>
        </r>
        <r>
          <rPr>
            <sz val="9"/>
            <color indexed="81"/>
            <rFont val="MS P ゴシック"/>
            <family val="3"/>
            <charset val="128"/>
          </rPr>
          <t xml:space="preserve">
</t>
        </r>
      </text>
    </comment>
    <comment ref="Q26" authorId="0" shapeId="0" xr:uid="{083F31FD-F51E-47DC-BA7A-CF01FFEDF678}">
      <text>
        <r>
          <rPr>
            <sz val="9"/>
            <color indexed="81"/>
            <rFont val="UD デジタル 教科書体 N-R"/>
            <family val="1"/>
            <charset val="128"/>
          </rPr>
          <t>単価は右側グレーシートに入力してください
金額や合計請求額は自動計算されます</t>
        </r>
        <r>
          <rPr>
            <sz val="9"/>
            <color indexed="81"/>
            <rFont val="MS P ゴシック"/>
            <family val="3"/>
            <charset val="128"/>
          </rPr>
          <t xml:space="preserve">
</t>
        </r>
      </text>
    </comment>
    <comment ref="G43" authorId="0" shapeId="0" xr:uid="{68031592-D71F-42A3-B804-0DC5D7383BC4}">
      <text>
        <r>
          <rPr>
            <sz val="9"/>
            <color indexed="81"/>
            <rFont val="MS P ゴシック"/>
            <family val="3"/>
            <charset val="128"/>
          </rPr>
          <t>リストから選択</t>
        </r>
      </text>
    </comment>
    <comment ref="L43" authorId="0" shapeId="0" xr:uid="{0B7885CB-5472-4837-818D-DF456D5CD765}">
      <text>
        <r>
          <rPr>
            <sz val="9"/>
            <color indexed="81"/>
            <rFont val="MS P ゴシック"/>
            <family val="3"/>
            <charset val="128"/>
          </rPr>
          <t xml:space="preserve">リストから選択
</t>
        </r>
      </text>
    </comment>
    <comment ref="P43" authorId="0" shapeId="0" xr:uid="{563DA5BE-12B7-4344-9DA6-41B737F1F466}">
      <text>
        <r>
          <rPr>
            <sz val="9"/>
            <color indexed="81"/>
            <rFont val="MS P ゴシック"/>
            <family val="3"/>
            <charset val="128"/>
          </rPr>
          <t xml:space="preserve">リストから選択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43" authorId="0" shapeId="0" xr:uid="{A1244A73-6A2F-4C70-91AC-6A426DB297A9}">
      <text>
        <r>
          <rPr>
            <sz val="9"/>
            <color indexed="81"/>
            <rFont val="MS P ゴシック"/>
            <family val="3"/>
            <charset val="128"/>
          </rPr>
          <t>リストから選択</t>
        </r>
      </text>
    </comment>
    <comment ref="L43" authorId="0" shapeId="0" xr:uid="{39B66A3E-7FD6-40C5-B804-D143E3626CAE}">
      <text>
        <r>
          <rPr>
            <sz val="9"/>
            <color indexed="81"/>
            <rFont val="MS P ゴシック"/>
            <family val="3"/>
            <charset val="128"/>
          </rPr>
          <t xml:space="preserve">リストから選択
</t>
        </r>
      </text>
    </comment>
    <comment ref="P43" authorId="0" shapeId="0" xr:uid="{A6FC3232-079E-457E-8D0F-86E940E84A6D}">
      <text>
        <r>
          <rPr>
            <sz val="9"/>
            <color indexed="81"/>
            <rFont val="MS P ゴシック"/>
            <family val="3"/>
            <charset val="128"/>
          </rPr>
          <t xml:space="preserve">リストから選択
</t>
        </r>
      </text>
    </comment>
  </commentList>
</comments>
</file>

<file path=xl/sharedStrings.xml><?xml version="1.0" encoding="utf-8"?>
<sst xmlns="http://schemas.openxmlformats.org/spreadsheetml/2006/main" count="936" uniqueCount="204">
  <si>
    <t>請  求  総  括  書</t>
    <rPh sb="0" eb="1">
      <t>ショウ</t>
    </rPh>
    <rPh sb="3" eb="4">
      <t>モトム</t>
    </rPh>
    <rPh sb="6" eb="7">
      <t>フサ</t>
    </rPh>
    <rPh sb="9" eb="10">
      <t>クク</t>
    </rPh>
    <rPh sb="12" eb="13">
      <t>ショ</t>
    </rPh>
    <phoneticPr fontId="2"/>
  </si>
  <si>
    <t>提出日</t>
    <rPh sb="0" eb="2">
      <t>テイシュツ</t>
    </rPh>
    <rPh sb="2" eb="3">
      <t>ビ</t>
    </rPh>
    <phoneticPr fontId="2"/>
  </si>
  <si>
    <t>年</t>
    <rPh sb="0" eb="1">
      <t>ネン</t>
    </rPh>
    <phoneticPr fontId="2"/>
  </si>
  <si>
    <t>月</t>
    <rPh sb="0" eb="1">
      <t>ツキ</t>
    </rPh>
    <phoneticPr fontId="2"/>
  </si>
  <si>
    <t>日</t>
    <rPh sb="0" eb="1">
      <t>ヒ</t>
    </rPh>
    <phoneticPr fontId="2"/>
  </si>
  <si>
    <t>住     所</t>
    <rPh sb="0" eb="1">
      <t>ジュウ</t>
    </rPh>
    <rPh sb="6" eb="7">
      <t>ショ</t>
    </rPh>
    <phoneticPr fontId="2"/>
  </si>
  <si>
    <t xml:space="preserve">㈱  旭  企  業   御 中   </t>
    <rPh sb="3" eb="4">
      <t>アサヒ</t>
    </rPh>
    <rPh sb="6" eb="7">
      <t>クワダ</t>
    </rPh>
    <rPh sb="9" eb="10">
      <t>ギョウ</t>
    </rPh>
    <rPh sb="13" eb="14">
      <t>オ</t>
    </rPh>
    <rPh sb="15" eb="16">
      <t>ナカ</t>
    </rPh>
    <phoneticPr fontId="2"/>
  </si>
  <si>
    <t>月</t>
    <rPh sb="0" eb="1">
      <t>ガツ</t>
    </rPh>
    <phoneticPr fontId="2"/>
  </si>
  <si>
    <t>日</t>
    <rPh sb="0" eb="1">
      <t>ニチ</t>
    </rPh>
    <phoneticPr fontId="2"/>
  </si>
  <si>
    <t>〆</t>
    <phoneticPr fontId="2"/>
  </si>
  <si>
    <t>社     名</t>
    <rPh sb="0" eb="1">
      <t>シャ</t>
    </rPh>
    <rPh sb="6" eb="7">
      <t>メイ</t>
    </rPh>
    <phoneticPr fontId="2"/>
  </si>
  <si>
    <t>下記の通り請求いたします。</t>
    <rPh sb="0" eb="2">
      <t>カキ</t>
    </rPh>
    <rPh sb="3" eb="4">
      <t>トオ</t>
    </rPh>
    <rPh sb="5" eb="7">
      <t>セイキュウ</t>
    </rPh>
    <phoneticPr fontId="2"/>
  </si>
  <si>
    <t>代 表 者</t>
    <rPh sb="0" eb="1">
      <t>ダイ</t>
    </rPh>
    <rPh sb="2" eb="3">
      <t>オモテ</t>
    </rPh>
    <rPh sb="4" eb="5">
      <t>シャ</t>
    </rPh>
    <phoneticPr fontId="2"/>
  </si>
  <si>
    <t>請求金額合計</t>
    <rPh sb="0" eb="2">
      <t>セイキュウ</t>
    </rPh>
    <rPh sb="2" eb="4">
      <t>キンガク</t>
    </rPh>
    <rPh sb="4" eb="6">
      <t>ゴウケイ</t>
    </rPh>
    <phoneticPr fontId="2"/>
  </si>
  <si>
    <t>請求書枚数</t>
    <rPh sb="0" eb="2">
      <t>セイキュウ</t>
    </rPh>
    <rPh sb="2" eb="3">
      <t>ショ</t>
    </rPh>
    <rPh sb="3" eb="5">
      <t>マイスウ</t>
    </rPh>
    <phoneticPr fontId="2"/>
  </si>
  <si>
    <t>電話番号</t>
    <rPh sb="0" eb="2">
      <t>デンワ</t>
    </rPh>
    <rPh sb="2" eb="4">
      <t>バンゴウ</t>
    </rPh>
    <phoneticPr fontId="2"/>
  </si>
  <si>
    <t>工     事     名  （ 現   場   名 ）</t>
    <rPh sb="0" eb="1">
      <t>コウ</t>
    </rPh>
    <rPh sb="6" eb="7">
      <t>コト</t>
    </rPh>
    <rPh sb="12" eb="13">
      <t>メイ</t>
    </rPh>
    <rPh sb="17" eb="18">
      <t>ウツツ</t>
    </rPh>
    <rPh sb="21" eb="22">
      <t>バ</t>
    </rPh>
    <rPh sb="25" eb="26">
      <t>メイ</t>
    </rPh>
    <phoneticPr fontId="2"/>
  </si>
  <si>
    <t>金    額  （ 税  込 ）</t>
    <rPh sb="0" eb="1">
      <t>キン</t>
    </rPh>
    <rPh sb="5" eb="6">
      <t>ガク</t>
    </rPh>
    <rPh sb="10" eb="11">
      <t>ゼイ</t>
    </rPh>
    <rPh sb="13" eb="14">
      <t>コミ</t>
    </rPh>
    <phoneticPr fontId="2"/>
  </si>
  <si>
    <t>請      求      書</t>
    <rPh sb="0" eb="1">
      <t>ショウ</t>
    </rPh>
    <rPh sb="7" eb="8">
      <t>モトム</t>
    </rPh>
    <rPh sb="14" eb="15">
      <t>ショ</t>
    </rPh>
    <phoneticPr fontId="2"/>
  </si>
  <si>
    <t>請 求 内 訳 欄</t>
    <rPh sb="0" eb="1">
      <t>ショウ</t>
    </rPh>
    <rPh sb="2" eb="3">
      <t>モトム</t>
    </rPh>
    <rPh sb="4" eb="5">
      <t>ナイ</t>
    </rPh>
    <rPh sb="6" eb="7">
      <t>ヤク</t>
    </rPh>
    <rPh sb="8" eb="9">
      <t>ラン</t>
    </rPh>
    <phoneticPr fontId="2"/>
  </si>
  <si>
    <t>㊞</t>
    <phoneticPr fontId="2"/>
  </si>
  <si>
    <t>工事番号</t>
    <rPh sb="0" eb="2">
      <t>コウジ</t>
    </rPh>
    <rPh sb="2" eb="4">
      <t>バンゴウ</t>
    </rPh>
    <phoneticPr fontId="2"/>
  </si>
  <si>
    <t>工事名</t>
    <rPh sb="0" eb="2">
      <t>コウジ</t>
    </rPh>
    <rPh sb="2" eb="3">
      <t>メイ</t>
    </rPh>
    <phoneticPr fontId="2"/>
  </si>
  <si>
    <t>注文書がない場合</t>
    <rPh sb="0" eb="3">
      <t>チュウモンショ</t>
    </rPh>
    <rPh sb="6" eb="8">
      <t>バアイ</t>
    </rPh>
    <phoneticPr fontId="2"/>
  </si>
  <si>
    <t>数  量</t>
    <rPh sb="0" eb="1">
      <t>カズ</t>
    </rPh>
    <rPh sb="3" eb="4">
      <t>リョウ</t>
    </rPh>
    <phoneticPr fontId="2"/>
  </si>
  <si>
    <t>単位</t>
    <rPh sb="0" eb="2">
      <t>タンイ</t>
    </rPh>
    <phoneticPr fontId="2"/>
  </si>
  <si>
    <t>単  価</t>
    <rPh sb="0" eb="1">
      <t>タン</t>
    </rPh>
    <rPh sb="3" eb="4">
      <t>アタイ</t>
    </rPh>
    <phoneticPr fontId="2"/>
  </si>
  <si>
    <t>金     額</t>
    <rPh sb="0" eb="1">
      <t>キン</t>
    </rPh>
    <rPh sb="6" eb="7">
      <t>ガク</t>
    </rPh>
    <phoneticPr fontId="2"/>
  </si>
  <si>
    <t>⑥</t>
    <phoneticPr fontId="2"/>
  </si>
  <si>
    <t>合  計  請  求  金  額</t>
    <rPh sb="0" eb="1">
      <t>ゴウ</t>
    </rPh>
    <rPh sb="3" eb="4">
      <t>ケイ</t>
    </rPh>
    <rPh sb="6" eb="7">
      <t>ショウ</t>
    </rPh>
    <rPh sb="9" eb="10">
      <t>モトム</t>
    </rPh>
    <rPh sb="12" eb="13">
      <t>キン</t>
    </rPh>
    <rPh sb="15" eb="16">
      <t>ガク</t>
    </rPh>
    <phoneticPr fontId="2"/>
  </si>
  <si>
    <t>①</t>
    <phoneticPr fontId="2"/>
  </si>
  <si>
    <t>注  文  書  金  額</t>
    <rPh sb="0" eb="1">
      <t>チュウ</t>
    </rPh>
    <rPh sb="3" eb="4">
      <t>ブン</t>
    </rPh>
    <rPh sb="6" eb="7">
      <t>ショ</t>
    </rPh>
    <rPh sb="9" eb="10">
      <t>キン</t>
    </rPh>
    <rPh sb="12" eb="13">
      <t>ガク</t>
    </rPh>
    <phoneticPr fontId="2"/>
  </si>
  <si>
    <t>（ 請 負 金 額 ）</t>
    <rPh sb="2" eb="3">
      <t>ショウ</t>
    </rPh>
    <rPh sb="4" eb="5">
      <t>フ</t>
    </rPh>
    <rPh sb="6" eb="7">
      <t>キン</t>
    </rPh>
    <rPh sb="8" eb="9">
      <t>ガク</t>
    </rPh>
    <phoneticPr fontId="2"/>
  </si>
  <si>
    <t>②</t>
    <phoneticPr fontId="2"/>
  </si>
  <si>
    <t>変 更 増 減 額</t>
    <rPh sb="0" eb="1">
      <t>ヘン</t>
    </rPh>
    <rPh sb="2" eb="3">
      <t>サラ</t>
    </rPh>
    <rPh sb="4" eb="5">
      <t>ゾウ</t>
    </rPh>
    <rPh sb="6" eb="7">
      <t>ゲン</t>
    </rPh>
    <rPh sb="8" eb="9">
      <t>ガク</t>
    </rPh>
    <phoneticPr fontId="2"/>
  </si>
  <si>
    <t>（内容を内訳欄に記入）</t>
    <rPh sb="1" eb="3">
      <t>ナイヨウ</t>
    </rPh>
    <rPh sb="4" eb="6">
      <t>ウチワケ</t>
    </rPh>
    <rPh sb="6" eb="7">
      <t>ラン</t>
    </rPh>
    <rPh sb="8" eb="10">
      <t>キニュウ</t>
    </rPh>
    <phoneticPr fontId="2"/>
  </si>
  <si>
    <t>合   計  ①  +  ②</t>
    <rPh sb="0" eb="1">
      <t>ゴウ</t>
    </rPh>
    <rPh sb="4" eb="5">
      <t>ケイ</t>
    </rPh>
    <phoneticPr fontId="2"/>
  </si>
  <si>
    <t>④</t>
    <phoneticPr fontId="2"/>
  </si>
  <si>
    <t>総出来高</t>
    <rPh sb="0" eb="1">
      <t>ソウ</t>
    </rPh>
    <rPh sb="1" eb="4">
      <t>デキダカ</t>
    </rPh>
    <phoneticPr fontId="2"/>
  </si>
  <si>
    <t>％</t>
    <phoneticPr fontId="2"/>
  </si>
  <si>
    <t>⑤</t>
    <phoneticPr fontId="2"/>
  </si>
  <si>
    <t>前回まで入金額</t>
    <rPh sb="0" eb="2">
      <t>ゼンカイ</t>
    </rPh>
    <rPh sb="4" eb="6">
      <t>ニュウキン</t>
    </rPh>
    <rPh sb="6" eb="7">
      <t>ガク</t>
    </rPh>
    <phoneticPr fontId="2"/>
  </si>
  <si>
    <t>営業部長</t>
    <rPh sb="0" eb="2">
      <t>エイギョウ</t>
    </rPh>
    <rPh sb="2" eb="4">
      <t>ブチョウ</t>
    </rPh>
    <phoneticPr fontId="2"/>
  </si>
  <si>
    <t>工事部長</t>
    <rPh sb="0" eb="2">
      <t>コウジ</t>
    </rPh>
    <rPh sb="2" eb="4">
      <t>ブチョウ</t>
    </rPh>
    <phoneticPr fontId="2"/>
  </si>
  <si>
    <t>購買部</t>
    <rPh sb="0" eb="3">
      <t>コウバイブ</t>
    </rPh>
    <phoneticPr fontId="2"/>
  </si>
  <si>
    <t>今回請求額  ④ - ⑤</t>
    <rPh sb="0" eb="2">
      <t>コンカイ</t>
    </rPh>
    <rPh sb="2" eb="4">
      <t>セイキュウ</t>
    </rPh>
    <rPh sb="4" eb="5">
      <t>ガク</t>
    </rPh>
    <phoneticPr fontId="2"/>
  </si>
  <si>
    <t>⑦</t>
    <phoneticPr fontId="2"/>
  </si>
  <si>
    <t>差引請負残高 ③ - ④</t>
    <rPh sb="0" eb="2">
      <t>サシヒキ</t>
    </rPh>
    <rPh sb="2" eb="4">
      <t>ウケオイ</t>
    </rPh>
    <rPh sb="4" eb="6">
      <t>ザンダカ</t>
    </rPh>
    <phoneticPr fontId="2"/>
  </si>
  <si>
    <t>営業担当</t>
    <rPh sb="0" eb="2">
      <t>エイギョウ</t>
    </rPh>
    <rPh sb="2" eb="4">
      <t>タントウ</t>
    </rPh>
    <phoneticPr fontId="2"/>
  </si>
  <si>
    <t>工事担当</t>
    <rPh sb="0" eb="2">
      <t>コウジ</t>
    </rPh>
    <rPh sb="2" eb="4">
      <t>タントウ</t>
    </rPh>
    <phoneticPr fontId="2"/>
  </si>
  <si>
    <t>総務部</t>
    <rPh sb="0" eb="2">
      <t>ソウム</t>
    </rPh>
    <rPh sb="2" eb="3">
      <t>ブ</t>
    </rPh>
    <phoneticPr fontId="2"/>
  </si>
  <si>
    <t>振込銀行</t>
    <rPh sb="0" eb="2">
      <t>フリコミ</t>
    </rPh>
    <rPh sb="2" eb="4">
      <t>ギンコウ</t>
    </rPh>
    <phoneticPr fontId="2"/>
  </si>
  <si>
    <t>預金種別</t>
    <rPh sb="0" eb="2">
      <t>ヨキン</t>
    </rPh>
    <rPh sb="2" eb="4">
      <t>シュベツ</t>
    </rPh>
    <phoneticPr fontId="2"/>
  </si>
  <si>
    <t>№</t>
    <phoneticPr fontId="2"/>
  </si>
  <si>
    <t>フリガナ</t>
    <phoneticPr fontId="2"/>
  </si>
  <si>
    <t>口座番号</t>
    <rPh sb="0" eb="2">
      <t>コウザ</t>
    </rPh>
    <rPh sb="2" eb="4">
      <t>バンゴウ</t>
    </rPh>
    <phoneticPr fontId="2"/>
  </si>
  <si>
    <t>口座名義</t>
    <rPh sb="0" eb="2">
      <t>コウザ</t>
    </rPh>
    <rPh sb="2" eb="4">
      <t>メイギ</t>
    </rPh>
    <phoneticPr fontId="2"/>
  </si>
  <si>
    <t>消   費   税   額</t>
    <rPh sb="0" eb="1">
      <t>ケ</t>
    </rPh>
    <rPh sb="4" eb="5">
      <t>ヒ</t>
    </rPh>
    <rPh sb="8" eb="9">
      <t>ゼイ</t>
    </rPh>
    <rPh sb="12" eb="13">
      <t>ガク</t>
    </rPh>
    <phoneticPr fontId="2"/>
  </si>
  <si>
    <t>作    業    内    容</t>
    <rPh sb="0" eb="1">
      <t>サク</t>
    </rPh>
    <rPh sb="5" eb="6">
      <t>ギョウ</t>
    </rPh>
    <rPh sb="10" eb="11">
      <t>ナイ</t>
    </rPh>
    <rPh sb="15" eb="16">
      <t>カタチ</t>
    </rPh>
    <phoneticPr fontId="2"/>
  </si>
  <si>
    <t>人工数</t>
    <rPh sb="0" eb="2">
      <t>ニンク</t>
    </rPh>
    <rPh sb="2" eb="3">
      <t>スウ</t>
    </rPh>
    <phoneticPr fontId="2"/>
  </si>
  <si>
    <t>金      額</t>
    <rPh sb="0" eb="1">
      <t>キン</t>
    </rPh>
    <rPh sb="7" eb="8">
      <t>ガク</t>
    </rPh>
    <phoneticPr fontId="2"/>
  </si>
  <si>
    <t>③</t>
    <phoneticPr fontId="2"/>
  </si>
  <si>
    <t>式</t>
    <rPh sb="0" eb="1">
      <t>シキ</t>
    </rPh>
    <phoneticPr fontId="2"/>
  </si>
  <si>
    <t>社   長</t>
    <rPh sb="0" eb="1">
      <t>シャ</t>
    </rPh>
    <rPh sb="4" eb="5">
      <t>ナガ</t>
    </rPh>
    <phoneticPr fontId="2"/>
  </si>
  <si>
    <t>（  税  抜  ）</t>
    <rPh sb="3" eb="4">
      <t>ゼイ</t>
    </rPh>
    <rPh sb="6" eb="7">
      <t>ヌ</t>
    </rPh>
    <phoneticPr fontId="2"/>
  </si>
  <si>
    <t xml:space="preserve">今  回  請  求  額   </t>
    <rPh sb="0" eb="1">
      <t>イマ</t>
    </rPh>
    <rPh sb="3" eb="4">
      <t>カイ</t>
    </rPh>
    <rPh sb="6" eb="7">
      <t>ショウ</t>
    </rPh>
    <rPh sb="9" eb="10">
      <t>モトム</t>
    </rPh>
    <rPh sb="12" eb="13">
      <t>ガク</t>
    </rPh>
    <phoneticPr fontId="2"/>
  </si>
  <si>
    <t>郵便番号</t>
    <rPh sb="0" eb="4">
      <t>ユウビンバンゴウ</t>
    </rPh>
    <phoneticPr fontId="2"/>
  </si>
  <si>
    <t>〒</t>
    <phoneticPr fontId="2"/>
  </si>
  <si>
    <t>〇〇〇－〇〇〇〇</t>
    <phoneticPr fontId="2"/>
  </si>
  <si>
    <t>新潟市中央区弁天橋通３丁目××－××           △△ビル２Ｆ</t>
    <rPh sb="0" eb="3">
      <t>ニイガタシ</t>
    </rPh>
    <rPh sb="3" eb="6">
      <t>チュウオウク</t>
    </rPh>
    <rPh sb="6" eb="10">
      <t>ベンテンバシドオリ</t>
    </rPh>
    <rPh sb="11" eb="13">
      <t>チョウメ</t>
    </rPh>
    <phoneticPr fontId="2"/>
  </si>
  <si>
    <t>株式会社  〇×△□</t>
    <rPh sb="0" eb="4">
      <t>カブシキガイシャ</t>
    </rPh>
    <phoneticPr fontId="2"/>
  </si>
  <si>
    <t>025-286-〇〇〇〇</t>
    <phoneticPr fontId="2"/>
  </si>
  <si>
    <t>1234567</t>
    <phoneticPr fontId="2"/>
  </si>
  <si>
    <t>内訳欄に明細を記入または別紙を添付</t>
    <rPh sb="0" eb="2">
      <t>ウチワケ</t>
    </rPh>
    <rPh sb="2" eb="3">
      <t>ラン</t>
    </rPh>
    <rPh sb="4" eb="6">
      <t>メイサイ</t>
    </rPh>
    <rPh sb="7" eb="9">
      <t>キニュウ</t>
    </rPh>
    <rPh sb="12" eb="14">
      <t>ベッシ</t>
    </rPh>
    <rPh sb="15" eb="17">
      <t>テンプ</t>
    </rPh>
    <phoneticPr fontId="2"/>
  </si>
  <si>
    <t>ｍ</t>
    <phoneticPr fontId="2"/>
  </si>
  <si>
    <t>〇〇〇〇防水補修工事</t>
    <rPh sb="4" eb="6">
      <t>ボウスイ</t>
    </rPh>
    <rPh sb="6" eb="8">
      <t>ホシュウ</t>
    </rPh>
    <rPh sb="8" eb="10">
      <t>コウジ</t>
    </rPh>
    <phoneticPr fontId="2"/>
  </si>
  <si>
    <t xml:space="preserve">①～⑦の金額は  税抜   です </t>
    <rPh sb="4" eb="6">
      <t>キンガク</t>
    </rPh>
    <rPh sb="9" eb="10">
      <t>ゼイ</t>
    </rPh>
    <rPh sb="10" eb="11">
      <t>ヌ</t>
    </rPh>
    <phoneticPr fontId="2"/>
  </si>
  <si>
    <t>常 用 金 額 合 計（税抜）</t>
    <rPh sb="0" eb="1">
      <t>ツネ</t>
    </rPh>
    <rPh sb="2" eb="3">
      <t>ヨウ</t>
    </rPh>
    <rPh sb="4" eb="5">
      <t>キン</t>
    </rPh>
    <rPh sb="6" eb="7">
      <t>ガク</t>
    </rPh>
    <rPh sb="8" eb="9">
      <t>ゴウ</t>
    </rPh>
    <rPh sb="10" eb="11">
      <t>ケイ</t>
    </rPh>
    <rPh sb="12" eb="13">
      <t>ゼイ</t>
    </rPh>
    <rPh sb="13" eb="14">
      <t>ヌ</t>
    </rPh>
    <phoneticPr fontId="2"/>
  </si>
  <si>
    <t>枚</t>
    <rPh sb="0" eb="1">
      <t>マイ</t>
    </rPh>
    <phoneticPr fontId="2"/>
  </si>
  <si>
    <t>〇〇公民館</t>
    <rPh sb="2" eb="5">
      <t>コウミンカン</t>
    </rPh>
    <phoneticPr fontId="2"/>
  </si>
  <si>
    <t>△小学校</t>
    <rPh sb="1" eb="4">
      <t>ショウガッコウ</t>
    </rPh>
    <phoneticPr fontId="2"/>
  </si>
  <si>
    <t>￥</t>
    <phoneticPr fontId="2"/>
  </si>
  <si>
    <t xml:space="preserve"> ウレタン塗布 1層目</t>
    <rPh sb="5" eb="7">
      <t>トフ</t>
    </rPh>
    <rPh sb="9" eb="10">
      <t>ソウ</t>
    </rPh>
    <rPh sb="10" eb="11">
      <t>メ</t>
    </rPh>
    <phoneticPr fontId="2"/>
  </si>
  <si>
    <t xml:space="preserve"> トップコート塗布</t>
    <rPh sb="7" eb="9">
      <t>トフ</t>
    </rPh>
    <phoneticPr fontId="2"/>
  </si>
  <si>
    <t>常用の請求書は現場ごとに</t>
    <rPh sb="0" eb="2">
      <t>ジョウヨウ</t>
    </rPh>
    <rPh sb="3" eb="6">
      <t>セイキュウショ</t>
    </rPh>
    <rPh sb="7" eb="9">
      <t>ゲンバ</t>
    </rPh>
    <phoneticPr fontId="2"/>
  </si>
  <si>
    <t>1枚ずつ提出してください</t>
    <rPh sb="1" eb="2">
      <t>マイ</t>
    </rPh>
    <rPh sb="4" eb="6">
      <t>テイシュツ</t>
    </rPh>
    <phoneticPr fontId="2"/>
  </si>
  <si>
    <t>消費税</t>
    <rPh sb="0" eb="3">
      <t>ショウヒゼイ</t>
    </rPh>
    <phoneticPr fontId="2"/>
  </si>
  <si>
    <t>合計</t>
    <rPh sb="0" eb="2">
      <t>ゴウケイ</t>
    </rPh>
    <phoneticPr fontId="2"/>
  </si>
  <si>
    <t>残高</t>
    <rPh sb="0" eb="2">
      <t>ザンダカ</t>
    </rPh>
    <phoneticPr fontId="2"/>
  </si>
  <si>
    <t xml:space="preserve"> 注文書の発行あり→注文書の金額を記入（増減は内訳欄記入又は別紙）</t>
    <rPh sb="1" eb="4">
      <t>チュウモンショ</t>
    </rPh>
    <rPh sb="5" eb="7">
      <t>ハッコウ</t>
    </rPh>
    <rPh sb="10" eb="13">
      <t>チュウモンショ</t>
    </rPh>
    <rPh sb="14" eb="16">
      <t>キンガク</t>
    </rPh>
    <rPh sb="17" eb="19">
      <t>キニュウ</t>
    </rPh>
    <rPh sb="20" eb="22">
      <t>ゾウゲン</t>
    </rPh>
    <rPh sb="23" eb="25">
      <t>ウチワケ</t>
    </rPh>
    <rPh sb="25" eb="26">
      <t>ラン</t>
    </rPh>
    <rPh sb="26" eb="28">
      <t>キニュウ</t>
    </rPh>
    <rPh sb="28" eb="29">
      <t>マタ</t>
    </rPh>
    <rPh sb="30" eb="32">
      <t>ベッシ</t>
    </rPh>
    <phoneticPr fontId="2"/>
  </si>
  <si>
    <t xml:space="preserve">                               </t>
    <phoneticPr fontId="2"/>
  </si>
  <si>
    <t>消費税額</t>
    <rPh sb="0" eb="1">
      <t>ケ</t>
    </rPh>
    <rPh sb="1" eb="2">
      <t>ヒ</t>
    </rPh>
    <rPh sb="2" eb="3">
      <t>ゼイ</t>
    </rPh>
    <rPh sb="3" eb="4">
      <t>ガク</t>
    </rPh>
    <phoneticPr fontId="2"/>
  </si>
  <si>
    <t>変更増減額</t>
    <rPh sb="0" eb="2">
      <t>ヘンコウ</t>
    </rPh>
    <rPh sb="2" eb="5">
      <t>ゾウゲンガク</t>
    </rPh>
    <phoneticPr fontId="2"/>
  </si>
  <si>
    <t>適格請求書発行事業者登録番号</t>
    <rPh sb="0" eb="5">
      <t>テキカクセイキュウショ</t>
    </rPh>
    <rPh sb="5" eb="7">
      <t>ハッコウ</t>
    </rPh>
    <rPh sb="7" eb="10">
      <t>ジギョウシャ</t>
    </rPh>
    <rPh sb="10" eb="12">
      <t>トウロク</t>
    </rPh>
    <rPh sb="12" eb="14">
      <t>バンゴウ</t>
    </rPh>
    <phoneticPr fontId="2"/>
  </si>
  <si>
    <t>月日</t>
    <rPh sb="0" eb="2">
      <t>ツキヒ</t>
    </rPh>
    <phoneticPr fontId="2"/>
  </si>
  <si>
    <t>今回請求額</t>
    <rPh sb="0" eb="2">
      <t>コンカイ</t>
    </rPh>
    <rPh sb="2" eb="4">
      <t>セイキュウ</t>
    </rPh>
    <rPh sb="4" eb="5">
      <t>ガク</t>
    </rPh>
    <phoneticPr fontId="2"/>
  </si>
  <si>
    <t>前回まで入金額</t>
    <rPh sb="0" eb="2">
      <t>ゼンカイ</t>
    </rPh>
    <rPh sb="4" eb="7">
      <t>ニュウキンガク</t>
    </rPh>
    <phoneticPr fontId="2"/>
  </si>
  <si>
    <t>（計算式入）</t>
    <rPh sb="1" eb="4">
      <t>ケイサンシキ</t>
    </rPh>
    <rPh sb="4" eb="5">
      <t>イ</t>
    </rPh>
    <phoneticPr fontId="2"/>
  </si>
  <si>
    <t>（自動入力）</t>
    <rPh sb="1" eb="3">
      <t>ジドウ</t>
    </rPh>
    <rPh sb="3" eb="5">
      <t>ニュウリョク</t>
    </rPh>
    <phoneticPr fontId="2"/>
  </si>
  <si>
    <t>入力</t>
    <rPh sb="0" eb="2">
      <t>ニュウリョク</t>
    </rPh>
    <phoneticPr fontId="2"/>
  </si>
  <si>
    <t>ピンクの部分は直接入力してください</t>
    <rPh sb="4" eb="6">
      <t>ブブン</t>
    </rPh>
    <rPh sb="7" eb="9">
      <t>チョクセツ</t>
    </rPh>
    <rPh sb="9" eb="11">
      <t>ニュウリョク</t>
    </rPh>
    <phoneticPr fontId="2"/>
  </si>
  <si>
    <t>※  税  抜  金  額</t>
    <rPh sb="3" eb="4">
      <t>ゼイ</t>
    </rPh>
    <rPh sb="6" eb="7">
      <t>ヌ</t>
    </rPh>
    <rPh sb="9" eb="10">
      <t>キン</t>
    </rPh>
    <rPh sb="12" eb="13">
      <t>ガク</t>
    </rPh>
    <phoneticPr fontId="2"/>
  </si>
  <si>
    <t>※  消  費  税  額</t>
    <rPh sb="3" eb="4">
      <t>ケ</t>
    </rPh>
    <rPh sb="6" eb="7">
      <t>ヒ</t>
    </rPh>
    <rPh sb="9" eb="10">
      <t>ゼイ</t>
    </rPh>
    <rPh sb="12" eb="13">
      <t>ガク</t>
    </rPh>
    <phoneticPr fontId="2"/>
  </si>
  <si>
    <t>※  支  払  決  定  額</t>
    <rPh sb="3" eb="4">
      <t>ササ</t>
    </rPh>
    <rPh sb="6" eb="7">
      <t>バライ</t>
    </rPh>
    <rPh sb="9" eb="10">
      <t>ケツ</t>
    </rPh>
    <rPh sb="12" eb="13">
      <t>サダム</t>
    </rPh>
    <rPh sb="15" eb="16">
      <t>ガク</t>
    </rPh>
    <phoneticPr fontId="2"/>
  </si>
  <si>
    <t>※</t>
    <phoneticPr fontId="2"/>
  </si>
  <si>
    <t>※印の欄は記入しないでください</t>
    <rPh sb="1" eb="2">
      <t>シルシ</t>
    </rPh>
    <rPh sb="3" eb="4">
      <t>ラン</t>
    </rPh>
    <rPh sb="5" eb="7">
      <t>キニュウ</t>
    </rPh>
    <phoneticPr fontId="2"/>
  </si>
  <si>
    <t>青色の部分は下の入力欄を使用して下さい</t>
    <rPh sb="0" eb="2">
      <t>アオイロ</t>
    </rPh>
    <rPh sb="3" eb="5">
      <t>ブブン</t>
    </rPh>
    <rPh sb="6" eb="7">
      <t>シタ</t>
    </rPh>
    <rPh sb="8" eb="10">
      <t>ニュウリョク</t>
    </rPh>
    <rPh sb="10" eb="11">
      <t>ラン</t>
    </rPh>
    <rPh sb="12" eb="14">
      <t>シヨウ</t>
    </rPh>
    <rPh sb="16" eb="17">
      <t>クダ</t>
    </rPh>
    <phoneticPr fontId="2"/>
  </si>
  <si>
    <t>直接入力する時は、シートの保護を解除してください                                                          校閲→シート保護の解除</t>
    <rPh sb="0" eb="2">
      <t>チョクセツ</t>
    </rPh>
    <rPh sb="2" eb="4">
      <t>ニュウリョク</t>
    </rPh>
    <rPh sb="6" eb="7">
      <t>トキ</t>
    </rPh>
    <rPh sb="13" eb="15">
      <t>ホゴ</t>
    </rPh>
    <rPh sb="16" eb="18">
      <t>カイジョ</t>
    </rPh>
    <rPh sb="82" eb="84">
      <t>コウエツ</t>
    </rPh>
    <rPh sb="88" eb="90">
      <t>ホゴ</t>
    </rPh>
    <rPh sb="91" eb="93">
      <t>カイジョ</t>
    </rPh>
    <phoneticPr fontId="2"/>
  </si>
  <si>
    <t>この下の二重枠欄に数字を入力すると左の請求書に反映されます（青色の部分）                                                左の請求書に直接入力することもできます</t>
    <rPh sb="2" eb="3">
      <t>シタ</t>
    </rPh>
    <rPh sb="7" eb="8">
      <t>ラン</t>
    </rPh>
    <rPh sb="9" eb="11">
      <t>スウジ</t>
    </rPh>
    <rPh sb="12" eb="14">
      <t>ニュウリョク</t>
    </rPh>
    <rPh sb="17" eb="18">
      <t>ヒダリ</t>
    </rPh>
    <rPh sb="19" eb="22">
      <t>セイキュウショ</t>
    </rPh>
    <rPh sb="23" eb="25">
      <t>ハンエイ</t>
    </rPh>
    <rPh sb="30" eb="32">
      <t>アオイロ</t>
    </rPh>
    <rPh sb="33" eb="35">
      <t>ブブン</t>
    </rPh>
    <rPh sb="84" eb="85">
      <t>ヒダリ</t>
    </rPh>
    <rPh sb="86" eb="89">
      <t>セイキュウショ</t>
    </rPh>
    <rPh sb="90" eb="92">
      <t>チョクセツ</t>
    </rPh>
    <rPh sb="92" eb="94">
      <t>ニュウリョク</t>
    </rPh>
    <phoneticPr fontId="2"/>
  </si>
  <si>
    <t>請求税抜</t>
    <rPh sb="0" eb="2">
      <t>セイキュウ</t>
    </rPh>
    <rPh sb="2" eb="4">
      <t>ゼイヌキ</t>
    </rPh>
    <phoneticPr fontId="2"/>
  </si>
  <si>
    <t>当初注文額</t>
    <rPh sb="0" eb="2">
      <t>トウショ</t>
    </rPh>
    <rPh sb="2" eb="4">
      <t>チュウモン</t>
    </rPh>
    <rPh sb="4" eb="5">
      <t>ガク</t>
    </rPh>
    <phoneticPr fontId="2"/>
  </si>
  <si>
    <t>当初注文額の 今回出来高又は請求残高</t>
    <rPh sb="0" eb="2">
      <t>トウショ</t>
    </rPh>
    <rPh sb="2" eb="5">
      <t>チュウモンガク</t>
    </rPh>
    <rPh sb="7" eb="9">
      <t>コンカイ</t>
    </rPh>
    <rPh sb="9" eb="12">
      <t>デキダカ</t>
    </rPh>
    <rPh sb="12" eb="13">
      <t>マタ</t>
    </rPh>
    <rPh sb="14" eb="16">
      <t>セイキュウ</t>
    </rPh>
    <rPh sb="16" eb="18">
      <t>ザンダカ</t>
    </rPh>
    <phoneticPr fontId="2"/>
  </si>
  <si>
    <t>又は、出来高用の別様式で請求</t>
    <rPh sb="0" eb="1">
      <t>マタ</t>
    </rPh>
    <rPh sb="3" eb="7">
      <t>デキダカヨウ</t>
    </rPh>
    <rPh sb="8" eb="11">
      <t>ベツヨウシキ</t>
    </rPh>
    <rPh sb="12" eb="14">
      <t>セイキュウ</t>
    </rPh>
    <phoneticPr fontId="2"/>
  </si>
  <si>
    <t>注文書あり(変更増減なし）添付書類不要</t>
    <rPh sb="0" eb="3">
      <t>チュウモンショ</t>
    </rPh>
    <rPh sb="6" eb="8">
      <t>ヘンコウ</t>
    </rPh>
    <rPh sb="8" eb="10">
      <t>ゾウゲン</t>
    </rPh>
    <rPh sb="13" eb="15">
      <t>テンプ</t>
    </rPh>
    <rPh sb="15" eb="17">
      <t>ショルイ</t>
    </rPh>
    <rPh sb="17" eb="19">
      <t>フヨウ</t>
    </rPh>
    <phoneticPr fontId="2"/>
  </si>
  <si>
    <t xml:space="preserve"> (変更増減あり）内訳記入又は別紙添付</t>
    <rPh sb="2" eb="4">
      <t>ヘンコウ</t>
    </rPh>
    <rPh sb="4" eb="6">
      <t>ゾウゲン</t>
    </rPh>
    <rPh sb="9" eb="11">
      <t>ウチワケ</t>
    </rPh>
    <rPh sb="11" eb="13">
      <t>キニュウ</t>
    </rPh>
    <rPh sb="13" eb="14">
      <t>マタ</t>
    </rPh>
    <rPh sb="15" eb="17">
      <t>ベッシ</t>
    </rPh>
    <rPh sb="17" eb="19">
      <t>テンプ</t>
    </rPh>
    <phoneticPr fontId="2"/>
  </si>
  <si>
    <t>請  負  用</t>
    <rPh sb="0" eb="1">
      <t>ショウ</t>
    </rPh>
    <rPh sb="3" eb="4">
      <t>フ</t>
    </rPh>
    <rPh sb="6" eb="7">
      <t>ヨウ</t>
    </rPh>
    <phoneticPr fontId="2"/>
  </si>
  <si>
    <r>
      <t xml:space="preserve">請 求 内 訳  </t>
    </r>
    <r>
      <rPr>
        <sz val="8"/>
        <rFont val="游ゴシック"/>
        <family val="3"/>
        <charset val="128"/>
      </rPr>
      <t>変更増減・注文書なしの場合必要 （A4サイズの別紙可）</t>
    </r>
    <rPh sb="0" eb="1">
      <t>ショウ</t>
    </rPh>
    <rPh sb="2" eb="3">
      <t>モトム</t>
    </rPh>
    <rPh sb="4" eb="5">
      <t>ナイ</t>
    </rPh>
    <rPh sb="6" eb="7">
      <t>ワケ</t>
    </rPh>
    <rPh sb="9" eb="11">
      <t>ヘンコウ</t>
    </rPh>
    <rPh sb="11" eb="13">
      <t>ゾウゲン</t>
    </rPh>
    <rPh sb="14" eb="17">
      <t>チュウモンショ</t>
    </rPh>
    <rPh sb="20" eb="22">
      <t>バアイ</t>
    </rPh>
    <rPh sb="22" eb="24">
      <t>ヒツヨウ</t>
    </rPh>
    <rPh sb="32" eb="34">
      <t>ベッシ</t>
    </rPh>
    <rPh sb="34" eb="35">
      <t>カ</t>
    </rPh>
    <phoneticPr fontId="2"/>
  </si>
  <si>
    <t>新潟縣</t>
    <rPh sb="0" eb="2">
      <t>ニイガタ</t>
    </rPh>
    <rPh sb="2" eb="3">
      <t>ケン</t>
    </rPh>
    <phoneticPr fontId="2"/>
  </si>
  <si>
    <t>信用組合</t>
  </si>
  <si>
    <t>店</t>
  </si>
  <si>
    <t>本</t>
    <rPh sb="0" eb="1">
      <t>ホン</t>
    </rPh>
    <phoneticPr fontId="2"/>
  </si>
  <si>
    <t>あさひ企業屋上防水改修工事</t>
    <rPh sb="3" eb="5">
      <t>キギョウ</t>
    </rPh>
    <rPh sb="5" eb="7">
      <t>オクジョウ</t>
    </rPh>
    <rPh sb="7" eb="9">
      <t>ボウスイ</t>
    </rPh>
    <rPh sb="9" eb="13">
      <t>カイシュウコウジ</t>
    </rPh>
    <phoneticPr fontId="2"/>
  </si>
  <si>
    <t>当座</t>
  </si>
  <si>
    <t>カ）アサヒキギョウ</t>
    <phoneticPr fontId="2"/>
  </si>
  <si>
    <t>㈱   旭   企   業</t>
    <rPh sb="4" eb="5">
      <t>アサヒ</t>
    </rPh>
    <rPh sb="8" eb="9">
      <t>キ</t>
    </rPh>
    <rPh sb="12" eb="13">
      <t>ギョウ</t>
    </rPh>
    <phoneticPr fontId="2"/>
  </si>
  <si>
    <t>令和</t>
    <rPh sb="0" eb="2">
      <t>レイワ</t>
    </rPh>
    <phoneticPr fontId="2"/>
  </si>
  <si>
    <t>出来高用</t>
    <rPh sb="0" eb="4">
      <t>デキダカヨウ</t>
    </rPh>
    <phoneticPr fontId="2"/>
  </si>
  <si>
    <t xml:space="preserve"> 防水下地処理</t>
    <rPh sb="1" eb="7">
      <t>ボウスイシタジショリ</t>
    </rPh>
    <phoneticPr fontId="2"/>
  </si>
  <si>
    <t xml:space="preserve"> 建具廻りシーリング  MS-2  15×10 </t>
    <rPh sb="1" eb="4">
      <t>タテグマワ</t>
    </rPh>
    <phoneticPr fontId="2"/>
  </si>
  <si>
    <t>単価</t>
    <rPh sb="0" eb="2">
      <t>タンカ</t>
    </rPh>
    <phoneticPr fontId="2"/>
  </si>
  <si>
    <t>金額</t>
    <rPh sb="0" eb="2">
      <t>キンガク</t>
    </rPh>
    <phoneticPr fontId="2"/>
  </si>
  <si>
    <t>今回出来高</t>
    <rPh sb="0" eb="2">
      <t>コンカイ</t>
    </rPh>
    <rPh sb="2" eb="5">
      <t>デキダカ</t>
    </rPh>
    <phoneticPr fontId="2"/>
  </si>
  <si>
    <t>単価入力</t>
    <rPh sb="0" eb="2">
      <t>タンカ</t>
    </rPh>
    <rPh sb="2" eb="4">
      <t>ニュウリョク</t>
    </rPh>
    <phoneticPr fontId="2"/>
  </si>
  <si>
    <t>合計自動</t>
    <rPh sb="0" eb="2">
      <t>ゴウケイ</t>
    </rPh>
    <rPh sb="2" eb="4">
      <t>ジドウ</t>
    </rPh>
    <phoneticPr fontId="2"/>
  </si>
  <si>
    <t>以下同じ</t>
    <rPh sb="0" eb="2">
      <t>イカ</t>
    </rPh>
    <rPh sb="2" eb="3">
      <t>オナ</t>
    </rPh>
    <phoneticPr fontId="2"/>
  </si>
  <si>
    <t>合計</t>
    <rPh sb="0" eb="2">
      <t>ゴウケイ</t>
    </rPh>
    <phoneticPr fontId="2"/>
  </si>
  <si>
    <t>請求税抜にリンクしています</t>
    <rPh sb="0" eb="2">
      <t>セイキュウ</t>
    </rPh>
    <rPh sb="2" eb="4">
      <t>ゼイヌキ</t>
    </rPh>
    <phoneticPr fontId="2"/>
  </si>
  <si>
    <t>入力</t>
    <rPh sb="0" eb="2">
      <t>ニュウリョク</t>
    </rPh>
    <phoneticPr fontId="2"/>
  </si>
  <si>
    <t>自動入力</t>
    <rPh sb="0" eb="2">
      <t>ジドウ</t>
    </rPh>
    <rPh sb="2" eb="4">
      <t>ニュウリョク</t>
    </rPh>
    <phoneticPr fontId="2"/>
  </si>
  <si>
    <t>直接入力する時は、シートの保護を解除してください    校閲→シート保護の解除</t>
    <rPh sb="0" eb="2">
      <t>チョクセツ</t>
    </rPh>
    <rPh sb="2" eb="4">
      <t>ニュウリョク</t>
    </rPh>
    <rPh sb="6" eb="7">
      <t>トキ</t>
    </rPh>
    <rPh sb="13" eb="15">
      <t>ホゴ</t>
    </rPh>
    <rPh sb="16" eb="18">
      <t>カイジョ</t>
    </rPh>
    <rPh sb="28" eb="30">
      <t>コウエツ</t>
    </rPh>
    <rPh sb="34" eb="36">
      <t>ホゴ</t>
    </rPh>
    <rPh sb="37" eb="39">
      <t>カイジョ</t>
    </rPh>
    <phoneticPr fontId="2"/>
  </si>
  <si>
    <t>銀行</t>
    <rPh sb="0" eb="2">
      <t>ギンコウ</t>
    </rPh>
    <phoneticPr fontId="2"/>
  </si>
  <si>
    <t>信金</t>
    <rPh sb="0" eb="2">
      <t>シンキン</t>
    </rPh>
    <phoneticPr fontId="2"/>
  </si>
  <si>
    <t>信組</t>
    <rPh sb="0" eb="2">
      <t>シンクミ</t>
    </rPh>
    <phoneticPr fontId="2"/>
  </si>
  <si>
    <t>支店</t>
    <rPh sb="0" eb="2">
      <t>シテン</t>
    </rPh>
    <phoneticPr fontId="2"/>
  </si>
  <si>
    <t>店</t>
    <rPh sb="0" eb="1">
      <t>テン</t>
    </rPh>
    <phoneticPr fontId="2"/>
  </si>
  <si>
    <t>普通</t>
    <rPh sb="0" eb="2">
      <t>フツウ</t>
    </rPh>
    <phoneticPr fontId="2"/>
  </si>
  <si>
    <t>当座</t>
    <rPh sb="0" eb="2">
      <t>トウザ</t>
    </rPh>
    <phoneticPr fontId="2"/>
  </si>
  <si>
    <t>令和</t>
    <rPh sb="0" eb="2">
      <t>レイワ</t>
    </rPh>
    <phoneticPr fontId="2"/>
  </si>
  <si>
    <t>※ の欄は入力しないでください</t>
    <rPh sb="3" eb="4">
      <t>ラン</t>
    </rPh>
    <rPh sb="5" eb="7">
      <t>ニュウリョク</t>
    </rPh>
    <phoneticPr fontId="2"/>
  </si>
  <si>
    <t>％</t>
    <phoneticPr fontId="2"/>
  </si>
  <si>
    <t>単価のみ入力</t>
    <rPh sb="0" eb="2">
      <t>タンカ</t>
    </rPh>
    <rPh sb="4" eb="6">
      <t>ニュウリョク</t>
    </rPh>
    <phoneticPr fontId="2"/>
  </si>
  <si>
    <t>税抜合計</t>
    <rPh sb="0" eb="4">
      <t>ゼイヌキゴウケイ</t>
    </rPh>
    <phoneticPr fontId="2"/>
  </si>
  <si>
    <t>消費税</t>
    <rPh sb="0" eb="3">
      <t>ショウヒゼイ</t>
    </rPh>
    <phoneticPr fontId="2"/>
  </si>
  <si>
    <t>税率入力</t>
    <rPh sb="0" eb="2">
      <t>ゼイリツ</t>
    </rPh>
    <rPh sb="2" eb="4">
      <t>ニュウリョク</t>
    </rPh>
    <phoneticPr fontId="2"/>
  </si>
  <si>
    <t>合計請求額</t>
    <rPh sb="0" eb="2">
      <t>ゴウケイ</t>
    </rPh>
    <rPh sb="2" eb="5">
      <t>セイキュウガク</t>
    </rPh>
    <phoneticPr fontId="2"/>
  </si>
  <si>
    <t>←自動計算</t>
    <rPh sb="1" eb="3">
      <t>ジドウ</t>
    </rPh>
    <rPh sb="3" eb="5">
      <t>ケイサン</t>
    </rPh>
    <phoneticPr fontId="2"/>
  </si>
  <si>
    <t>ピンクの欄は左のシートで入力してください</t>
    <rPh sb="4" eb="5">
      <t>ラン</t>
    </rPh>
    <rPh sb="6" eb="7">
      <t>ヒダリ</t>
    </rPh>
    <rPh sb="12" eb="14">
      <t>ニュウリョク</t>
    </rPh>
    <phoneticPr fontId="2"/>
  </si>
  <si>
    <t>自動計算になっていますが、任意で左側のシートに入力したい場合は保護を解除してください 校閲 → シートの保護解除</t>
    <rPh sb="0" eb="4">
      <t>ジドウケイサン</t>
    </rPh>
    <rPh sb="13" eb="15">
      <t>ニンイ</t>
    </rPh>
    <rPh sb="16" eb="18">
      <t>ヒダリガワ</t>
    </rPh>
    <rPh sb="23" eb="25">
      <t>ニュウリョク</t>
    </rPh>
    <rPh sb="28" eb="30">
      <t>バアイ</t>
    </rPh>
    <rPh sb="31" eb="33">
      <t>ホゴ</t>
    </rPh>
    <rPh sb="34" eb="36">
      <t>カイジョ</t>
    </rPh>
    <rPh sb="43" eb="45">
      <t>コウエツ</t>
    </rPh>
    <rPh sb="52" eb="54">
      <t>ホゴ</t>
    </rPh>
    <rPh sb="54" eb="56">
      <t>カイジョ</t>
    </rPh>
    <phoneticPr fontId="2"/>
  </si>
  <si>
    <t>単価</t>
    <rPh sb="0" eb="2">
      <t>タンカ</t>
    </rPh>
    <phoneticPr fontId="2"/>
  </si>
  <si>
    <t>金額</t>
    <rPh sb="0" eb="2">
      <t>キンガク</t>
    </rPh>
    <phoneticPr fontId="2"/>
  </si>
  <si>
    <t>入力</t>
    <rPh sb="0" eb="2">
      <t>ニュウリョク</t>
    </rPh>
    <phoneticPr fontId="2"/>
  </si>
  <si>
    <t>〃</t>
    <phoneticPr fontId="2"/>
  </si>
  <si>
    <t>消費税率</t>
    <rPh sb="0" eb="4">
      <t>ショウヒゼイリツ</t>
    </rPh>
    <phoneticPr fontId="2"/>
  </si>
  <si>
    <t>変更・増減     参考値</t>
    <rPh sb="0" eb="2">
      <t>ヘンコウ</t>
    </rPh>
    <rPh sb="3" eb="5">
      <t>ゾウゲン</t>
    </rPh>
    <rPh sb="10" eb="13">
      <t>サンコウチ</t>
    </rPh>
    <phoneticPr fontId="2"/>
  </si>
  <si>
    <t>下地処理  追加工事（別紙明細）</t>
    <rPh sb="0" eb="4">
      <t>シタジショリ</t>
    </rPh>
    <rPh sb="6" eb="8">
      <t>ツイカ</t>
    </rPh>
    <rPh sb="8" eb="10">
      <t>コウジ</t>
    </rPh>
    <rPh sb="11" eb="13">
      <t>ベッシ</t>
    </rPh>
    <rPh sb="13" eb="15">
      <t>メイサイ</t>
    </rPh>
    <phoneticPr fontId="2"/>
  </si>
  <si>
    <t>シーリング  MS-2   10×10</t>
    <phoneticPr fontId="2"/>
  </si>
  <si>
    <t>ｍ</t>
    <phoneticPr fontId="2"/>
  </si>
  <si>
    <r>
      <t xml:space="preserve"> 防水補修 ウレタン塗布                     </t>
    </r>
    <r>
      <rPr>
        <sz val="10"/>
        <color rgb="FFFF0000"/>
        <rFont val="游ゴシック"/>
        <family val="3"/>
        <charset val="128"/>
      </rPr>
      <t>5㎡</t>
    </r>
    <rPh sb="1" eb="3">
      <t>ボウスイ</t>
    </rPh>
    <rPh sb="3" eb="5">
      <t>ホシュウ</t>
    </rPh>
    <rPh sb="10" eb="12">
      <t>トフ</t>
    </rPh>
    <phoneticPr fontId="2"/>
  </si>
  <si>
    <t>この下の二重枠欄に数字を入力すると左の請求書に反映されます（青色の部分）の請求書に直接入力することもできます</t>
    <rPh sb="2" eb="3">
      <t>シタ</t>
    </rPh>
    <rPh sb="7" eb="8">
      <t>ラン</t>
    </rPh>
    <rPh sb="9" eb="11">
      <t>スウジ</t>
    </rPh>
    <rPh sb="12" eb="14">
      <t>ニュウリョク</t>
    </rPh>
    <rPh sb="17" eb="18">
      <t>ヒダリ</t>
    </rPh>
    <rPh sb="19" eb="22">
      <t>セイキュウショ</t>
    </rPh>
    <rPh sb="23" eb="25">
      <t>ハンエイ</t>
    </rPh>
    <rPh sb="30" eb="32">
      <t>アオイロ</t>
    </rPh>
    <rPh sb="33" eb="35">
      <t>ブブン</t>
    </rPh>
    <rPh sb="37" eb="40">
      <t>セイキュウショ</t>
    </rPh>
    <rPh sb="41" eb="43">
      <t>チョクセツ</t>
    </rPh>
    <rPh sb="43" eb="45">
      <t>ニュウリョク</t>
    </rPh>
    <phoneticPr fontId="2"/>
  </si>
  <si>
    <t xml:space="preserve"> 注文書の発行なし→下の①～⑦には記入不要  </t>
    <rPh sb="1" eb="4">
      <t>チュウモンショ</t>
    </rPh>
    <rPh sb="5" eb="7">
      <t>ハッコウ</t>
    </rPh>
    <rPh sb="10" eb="11">
      <t>シタ</t>
    </rPh>
    <rPh sb="17" eb="19">
      <t>キニュウ</t>
    </rPh>
    <rPh sb="19" eb="21">
      <t>フヨウ</t>
    </rPh>
    <phoneticPr fontId="2"/>
  </si>
  <si>
    <t>(氏名）</t>
    <rPh sb="1" eb="2">
      <t>シ</t>
    </rPh>
    <rPh sb="2" eb="3">
      <t>ナ</t>
    </rPh>
    <phoneticPr fontId="2"/>
  </si>
  <si>
    <t>（氏名）</t>
    <rPh sb="1" eb="3">
      <t>シメイ</t>
    </rPh>
    <phoneticPr fontId="2"/>
  </si>
  <si>
    <t>（氏名）</t>
    <rPh sb="1" eb="3">
      <t>シメイ</t>
    </rPh>
    <phoneticPr fontId="2"/>
  </si>
  <si>
    <t>5-0-0</t>
    <phoneticPr fontId="2"/>
  </si>
  <si>
    <t>5-0-0</t>
    <phoneticPr fontId="2"/>
  </si>
  <si>
    <t>①当初注文額</t>
    <rPh sb="1" eb="3">
      <t>トウショ</t>
    </rPh>
    <rPh sb="3" eb="5">
      <t>チュウモン</t>
    </rPh>
    <rPh sb="5" eb="6">
      <t>ガク</t>
    </rPh>
    <phoneticPr fontId="2"/>
  </si>
  <si>
    <t>②変更増減額</t>
    <rPh sb="1" eb="3">
      <t>ヘンコウ</t>
    </rPh>
    <rPh sb="3" eb="6">
      <t>ゾウゲンガク</t>
    </rPh>
    <phoneticPr fontId="2"/>
  </si>
  <si>
    <t>③合計</t>
    <rPh sb="1" eb="3">
      <t>ゴウケイ</t>
    </rPh>
    <phoneticPr fontId="2"/>
  </si>
  <si>
    <t>④総出来高</t>
    <rPh sb="1" eb="2">
      <t>ソウ</t>
    </rPh>
    <rPh sb="2" eb="5">
      <t>デキダカ</t>
    </rPh>
    <phoneticPr fontId="2"/>
  </si>
  <si>
    <t>⑤前回まで入金額</t>
    <rPh sb="1" eb="3">
      <t>ゼンカイ</t>
    </rPh>
    <rPh sb="5" eb="8">
      <t>ニュウキンガク</t>
    </rPh>
    <phoneticPr fontId="2"/>
  </si>
  <si>
    <t>⑥今回請求額</t>
    <rPh sb="1" eb="3">
      <t>コンカイ</t>
    </rPh>
    <rPh sb="3" eb="5">
      <t>セイキュウ</t>
    </rPh>
    <rPh sb="5" eb="6">
      <t>ガク</t>
    </rPh>
    <phoneticPr fontId="2"/>
  </si>
  <si>
    <t>⑦残高</t>
    <rPh sb="1" eb="3">
      <t>ザンダカ</t>
    </rPh>
    <phoneticPr fontId="2"/>
  </si>
  <si>
    <t xml:space="preserve">  ピンクの欄は入力</t>
    <rPh sb="6" eb="7">
      <t>ラン</t>
    </rPh>
    <rPh sb="8" eb="10">
      <t>ニュウリョク</t>
    </rPh>
    <phoneticPr fontId="2"/>
  </si>
  <si>
    <r>
      <t xml:space="preserve">  ブルーの欄は</t>
    </r>
    <r>
      <rPr>
        <sz val="11"/>
        <color rgb="FFFF0000"/>
        <rFont val="UD デジタル 教科書体 N-R"/>
        <family val="1"/>
        <charset val="128"/>
      </rPr>
      <t>自動入力</t>
    </r>
    <r>
      <rPr>
        <sz val="11"/>
        <rFont val="UD デジタル 教科書体 N-R"/>
        <family val="1"/>
        <charset val="128"/>
      </rPr>
      <t xml:space="preserve">  になっています。</t>
    </r>
    <rPh sb="6" eb="7">
      <t>ラン</t>
    </rPh>
    <rPh sb="8" eb="12">
      <t>ジドウニュウリョク</t>
    </rPh>
    <phoneticPr fontId="2"/>
  </si>
  <si>
    <t xml:space="preserve"> 当初はピンクの欄以外は入力できないように「シートの保護」がかかっています。</t>
    <rPh sb="1" eb="3">
      <t>トウショ</t>
    </rPh>
    <rPh sb="8" eb="11">
      <t>ランイガイ</t>
    </rPh>
    <rPh sb="12" eb="14">
      <t>ニュウリョク</t>
    </rPh>
    <rPh sb="26" eb="28">
      <t>ホゴ</t>
    </rPh>
    <phoneticPr fontId="2"/>
  </si>
  <si>
    <t xml:space="preserve"> 解除すると請求書に直接入力できますが、もともと入っている計算式は消えてしまいますのでご注意ください。</t>
    <rPh sb="1" eb="3">
      <t>カイジョ</t>
    </rPh>
    <rPh sb="6" eb="9">
      <t>セイキュウショ</t>
    </rPh>
    <rPh sb="10" eb="12">
      <t>チョクセツ</t>
    </rPh>
    <rPh sb="12" eb="14">
      <t>ニュウリョク</t>
    </rPh>
    <rPh sb="24" eb="25">
      <t>ハイ</t>
    </rPh>
    <rPh sb="29" eb="32">
      <t>ケイサンシキ</t>
    </rPh>
    <rPh sb="33" eb="34">
      <t>キ</t>
    </rPh>
    <rPh sb="44" eb="46">
      <t>チュウイ</t>
    </rPh>
    <phoneticPr fontId="2"/>
  </si>
  <si>
    <t xml:space="preserve"> ※ 追加等はできるだけ「出来高用」の用紙を使用し、追加の内容を記入又は別紙(A4)を添付してください。</t>
    <rPh sb="3" eb="5">
      <t>ツイカ</t>
    </rPh>
    <rPh sb="5" eb="6">
      <t>トウ</t>
    </rPh>
    <rPh sb="13" eb="17">
      <t>デキダカヨウ</t>
    </rPh>
    <rPh sb="19" eb="21">
      <t>ヨウシ</t>
    </rPh>
    <rPh sb="22" eb="24">
      <t>シヨウ</t>
    </rPh>
    <rPh sb="26" eb="28">
      <t>ツイカ</t>
    </rPh>
    <rPh sb="29" eb="31">
      <t>ナイヨウ</t>
    </rPh>
    <rPh sb="32" eb="34">
      <t>キニュウ</t>
    </rPh>
    <rPh sb="34" eb="35">
      <t>マタ</t>
    </rPh>
    <rPh sb="36" eb="38">
      <t>ベッシ</t>
    </rPh>
    <rPh sb="43" eb="45">
      <t>テンプ</t>
    </rPh>
    <phoneticPr fontId="2"/>
  </si>
  <si>
    <t xml:space="preserve"> ※ 減額の場合は変更欄に記入し、減額の内訳も右側の欄に記入してください。</t>
    <rPh sb="3" eb="5">
      <t>ゲンガク</t>
    </rPh>
    <rPh sb="6" eb="8">
      <t>バアイ</t>
    </rPh>
    <rPh sb="9" eb="11">
      <t>ヘンコウ</t>
    </rPh>
    <rPh sb="11" eb="12">
      <t>ラン</t>
    </rPh>
    <rPh sb="13" eb="15">
      <t>キニュウ</t>
    </rPh>
    <rPh sb="17" eb="19">
      <t>ゲンガク</t>
    </rPh>
    <rPh sb="20" eb="22">
      <t>ウチワケ</t>
    </rPh>
    <rPh sb="23" eb="25">
      <t>ミギガワ</t>
    </rPh>
    <rPh sb="26" eb="27">
      <t>ラン</t>
    </rPh>
    <rPh sb="28" eb="30">
      <t>キニュウ</t>
    </rPh>
    <phoneticPr fontId="2"/>
  </si>
  <si>
    <t xml:space="preserve">  請求書作成の注意事項</t>
    <rPh sb="2" eb="5">
      <t>セイキュウショ</t>
    </rPh>
    <rPh sb="5" eb="7">
      <t>サクセイ</t>
    </rPh>
    <rPh sb="8" eb="10">
      <t>チュウイ</t>
    </rPh>
    <rPh sb="10" eb="12">
      <t>ジコウ</t>
    </rPh>
    <phoneticPr fontId="2"/>
  </si>
  <si>
    <t>① 記入例を参考にしてください （各現場ごとに作成してください）</t>
    <rPh sb="2" eb="5">
      <t>キニュウレイ</t>
    </rPh>
    <rPh sb="6" eb="8">
      <t>サンコウ</t>
    </rPh>
    <rPh sb="17" eb="18">
      <t>カク</t>
    </rPh>
    <rPh sb="18" eb="20">
      <t>ゲンバ</t>
    </rPh>
    <rPh sb="23" eb="25">
      <t>サクセイ</t>
    </rPh>
    <phoneticPr fontId="2"/>
  </si>
  <si>
    <t>② 入力用を使用する際は 基本的に</t>
    <rPh sb="2" eb="5">
      <t>ニュウリョクヨウ</t>
    </rPh>
    <rPh sb="6" eb="8">
      <t>シヨウ</t>
    </rPh>
    <rPh sb="10" eb="11">
      <t>サイ</t>
    </rPh>
    <rPh sb="13" eb="16">
      <t>キホンテキ</t>
    </rPh>
    <phoneticPr fontId="2"/>
  </si>
  <si>
    <t>③ 注文書が発行されている工事は「請負用」を使用してください、内訳書は不要です。</t>
    <rPh sb="2" eb="5">
      <t>チュウモンショ</t>
    </rPh>
    <rPh sb="6" eb="8">
      <t>ハッコウ</t>
    </rPh>
    <rPh sb="13" eb="15">
      <t>コウジ</t>
    </rPh>
    <rPh sb="17" eb="20">
      <t>ウケオイヨウ</t>
    </rPh>
    <rPh sb="22" eb="24">
      <t>シヨウ</t>
    </rPh>
    <rPh sb="31" eb="34">
      <t>ウチワケショ</t>
    </rPh>
    <rPh sb="35" eb="37">
      <t>フヨウ</t>
    </rPh>
    <phoneticPr fontId="2"/>
  </si>
  <si>
    <t>④ 注文書が発行されていない工事は「出来高用」を使用してください。</t>
    <rPh sb="2" eb="5">
      <t>チュウモンショ</t>
    </rPh>
    <rPh sb="6" eb="8">
      <t>ハッコウ</t>
    </rPh>
    <rPh sb="14" eb="16">
      <t>コウジ</t>
    </rPh>
    <rPh sb="18" eb="22">
      <t>デキダカヨウ</t>
    </rPh>
    <rPh sb="24" eb="26">
      <t>シヨウ</t>
    </rPh>
    <phoneticPr fontId="2"/>
  </si>
  <si>
    <t>⑤ 常用の工事は「常用」の用紙を使用してください。</t>
    <rPh sb="2" eb="4">
      <t>ジョウヨウ</t>
    </rPh>
    <rPh sb="5" eb="7">
      <t>コウジ</t>
    </rPh>
    <rPh sb="9" eb="11">
      <t>ジョウヨウ</t>
    </rPh>
    <rPh sb="13" eb="15">
      <t>ヨウシ</t>
    </rPh>
    <rPh sb="16" eb="18">
      <t>シヨウ</t>
    </rPh>
    <phoneticPr fontId="2"/>
  </si>
  <si>
    <t xml:space="preserve">   内訳を記入してください。用紙が足りない場合は任意の用紙(A4）でもかまいません。</t>
    <rPh sb="3" eb="5">
      <t>ウチワケ</t>
    </rPh>
    <rPh sb="6" eb="8">
      <t>キニュウ</t>
    </rPh>
    <rPh sb="15" eb="17">
      <t>ヨウシ</t>
    </rPh>
    <rPh sb="18" eb="19">
      <t>タ</t>
    </rPh>
    <rPh sb="22" eb="24">
      <t>バアイ</t>
    </rPh>
    <rPh sb="25" eb="27">
      <t>ニンイ</t>
    </rPh>
    <rPh sb="28" eb="30">
      <t>ヨウシ</t>
    </rPh>
    <phoneticPr fontId="2"/>
  </si>
  <si>
    <t>⑦ 提出は1枚、印刷は「白黒」でお願いします。</t>
    <rPh sb="2" eb="4">
      <t>テイシュツ</t>
    </rPh>
    <rPh sb="6" eb="7">
      <t>マイ</t>
    </rPh>
    <rPh sb="8" eb="10">
      <t>インサツ</t>
    </rPh>
    <rPh sb="12" eb="14">
      <t>シロクロ</t>
    </rPh>
    <rPh sb="17" eb="18">
      <t>ネガ</t>
    </rPh>
    <phoneticPr fontId="2"/>
  </si>
  <si>
    <t>※</t>
    <phoneticPr fontId="2"/>
  </si>
  <si>
    <t>⑥ ※の欄は記入しないでください（工事番号、支払決定額の欄）</t>
    <rPh sb="4" eb="5">
      <t>ラン</t>
    </rPh>
    <rPh sb="6" eb="8">
      <t>キニュウ</t>
    </rPh>
    <rPh sb="17" eb="21">
      <t>コウジバンゴウ</t>
    </rPh>
    <rPh sb="22" eb="27">
      <t>シハライケッテイガク</t>
    </rPh>
    <rPh sb="28" eb="29">
      <t>ラン</t>
    </rPh>
    <phoneticPr fontId="2"/>
  </si>
  <si>
    <t xml:space="preserve"> 入力しにくい・計算しにくいなどの場合、「シートの保護」を解除してください。</t>
    <rPh sb="1" eb="3">
      <t>ニュウリョク</t>
    </rPh>
    <rPh sb="8" eb="10">
      <t>ケイサン</t>
    </rPh>
    <rPh sb="17" eb="19">
      <t>バアイ</t>
    </rPh>
    <rPh sb="25" eb="27">
      <t>ホゴ</t>
    </rPh>
    <rPh sb="29" eb="31">
      <t>カイジョ</t>
    </rPh>
    <phoneticPr fontId="2"/>
  </si>
  <si>
    <t xml:space="preserve"> パスワードは設けていません。【校閲】➡ 【シート保護の解除】で解除できます。</t>
    <rPh sb="16" eb="18">
      <t>コウエツ</t>
    </rPh>
    <rPh sb="25" eb="27">
      <t>ホゴ</t>
    </rPh>
    <rPh sb="28" eb="30">
      <t>カイジョ</t>
    </rPh>
    <rPh sb="32" eb="34">
      <t>カイジョ</t>
    </rPh>
    <phoneticPr fontId="2"/>
  </si>
  <si>
    <t>青色の部分はこの下の入力欄(二重線)を使用して下さい</t>
    <rPh sb="0" eb="2">
      <t>アオイロ</t>
    </rPh>
    <rPh sb="3" eb="5">
      <t>ブブン</t>
    </rPh>
    <rPh sb="8" eb="9">
      <t>シタ</t>
    </rPh>
    <rPh sb="10" eb="12">
      <t>ニュウリョク</t>
    </rPh>
    <rPh sb="12" eb="13">
      <t>ラン</t>
    </rPh>
    <rPh sb="14" eb="17">
      <t>ニジュウセン</t>
    </rPh>
    <rPh sb="19" eb="21">
      <t>シヨウ</t>
    </rPh>
    <rPh sb="23" eb="24">
      <t>クダ</t>
    </rPh>
    <phoneticPr fontId="2"/>
  </si>
  <si>
    <t>青色の部分は下の入力欄(二重線枠)を使用して下さい</t>
    <rPh sb="0" eb="2">
      <t>アオイロ</t>
    </rPh>
    <rPh sb="3" eb="5">
      <t>ブブン</t>
    </rPh>
    <rPh sb="6" eb="7">
      <t>シタ</t>
    </rPh>
    <rPh sb="8" eb="10">
      <t>ニュウリョク</t>
    </rPh>
    <rPh sb="10" eb="11">
      <t>ラン</t>
    </rPh>
    <rPh sb="12" eb="15">
      <t>ニジュウセン</t>
    </rPh>
    <rPh sb="15" eb="16">
      <t>ワク</t>
    </rPh>
    <rPh sb="18" eb="20">
      <t>シヨウ</t>
    </rPh>
    <rPh sb="22" eb="23">
      <t>クダ</t>
    </rPh>
    <phoneticPr fontId="2"/>
  </si>
  <si>
    <t>ブルーの欄はこの下の(二重線枠で)単価のみ入力して下さい</t>
    <rPh sb="4" eb="5">
      <t>ラン</t>
    </rPh>
    <rPh sb="8" eb="9">
      <t>シタ</t>
    </rPh>
    <rPh sb="11" eb="15">
      <t>ニジュウセンワク</t>
    </rPh>
    <rPh sb="17" eb="19">
      <t>タンカ</t>
    </rPh>
    <rPh sb="21" eb="23">
      <t>ニュウリョク</t>
    </rPh>
    <rPh sb="25" eb="26">
      <t>クダ</t>
    </rPh>
    <phoneticPr fontId="2"/>
  </si>
  <si>
    <t>06-10-00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</si>
</sst>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0_ "/>
    <numFmt numFmtId="178" formatCode="0.00;_찀"/>
    <numFmt numFmtId="179" formatCode="#,##0.0_ "/>
    <numFmt numFmtId="180" formatCode="[$-411]ge\.m\.d;@"/>
    <numFmt numFmtId="181" formatCode="m/d;@"/>
  </numFmts>
  <fonts count="37">
    <font>
      <sz val="10"/>
      <name val="ＭＳ Ｐ明朝"/>
      <family val="1"/>
      <charset val="128"/>
    </font>
    <font>
      <sz val="10"/>
      <name val="ＭＳ Ｐ明朝"/>
      <family val="1"/>
      <charset val="128"/>
    </font>
    <font>
      <sz val="6"/>
      <name val="ＭＳ Ｐ明朝"/>
      <family val="1"/>
      <charset val="128"/>
    </font>
    <font>
      <sz val="9"/>
      <color indexed="81"/>
      <name val="MS P ゴシック"/>
      <family val="3"/>
      <charset val="128"/>
    </font>
    <font>
      <sz val="10"/>
      <name val="游ゴシック"/>
      <family val="3"/>
      <charset val="128"/>
    </font>
    <font>
      <b/>
      <sz val="18"/>
      <name val="游ゴシック"/>
      <family val="3"/>
      <charset val="128"/>
    </font>
    <font>
      <sz val="9"/>
      <name val="游ゴシック"/>
      <family val="3"/>
      <charset val="128"/>
    </font>
    <font>
      <sz val="12"/>
      <name val="游ゴシック"/>
      <family val="3"/>
      <charset val="128"/>
    </font>
    <font>
      <b/>
      <sz val="16"/>
      <name val="游ゴシック"/>
      <family val="3"/>
      <charset val="128"/>
    </font>
    <font>
      <sz val="14"/>
      <name val="游ゴシック"/>
      <family val="3"/>
      <charset val="128"/>
    </font>
    <font>
      <sz val="9"/>
      <color indexed="10"/>
      <name val="游ゴシック"/>
      <family val="3"/>
      <charset val="128"/>
    </font>
    <font>
      <sz val="11"/>
      <name val="游ゴシック"/>
      <family val="3"/>
      <charset val="128"/>
    </font>
    <font>
      <sz val="16"/>
      <name val="游ゴシック"/>
      <family val="3"/>
      <charset val="128"/>
    </font>
    <font>
      <b/>
      <sz val="12"/>
      <name val="游ゴシック"/>
      <family val="3"/>
      <charset val="128"/>
    </font>
    <font>
      <b/>
      <sz val="10"/>
      <name val="游ゴシック"/>
      <family val="3"/>
      <charset val="128"/>
    </font>
    <font>
      <sz val="8"/>
      <name val="游ゴシック"/>
      <family val="3"/>
      <charset val="128"/>
    </font>
    <font>
      <sz val="18"/>
      <name val="游ゴシック"/>
      <family val="3"/>
      <charset val="128"/>
    </font>
    <font>
      <sz val="10"/>
      <color indexed="9"/>
      <name val="游ゴシック"/>
      <family val="3"/>
      <charset val="128"/>
    </font>
    <font>
      <sz val="9"/>
      <color indexed="9"/>
      <name val="游ゴシック"/>
      <family val="3"/>
      <charset val="128"/>
    </font>
    <font>
      <b/>
      <sz val="24"/>
      <name val="游ゴシック"/>
      <family val="3"/>
      <charset val="128"/>
    </font>
    <font>
      <sz val="20"/>
      <name val="游ゴシック"/>
      <family val="3"/>
      <charset val="128"/>
    </font>
    <font>
      <b/>
      <sz val="12"/>
      <color rgb="FFFF0000"/>
      <name val="游ゴシック"/>
      <family val="3"/>
      <charset val="128"/>
    </font>
    <font>
      <sz val="9"/>
      <color rgb="FFFF0000"/>
      <name val="游ゴシック"/>
      <family val="3"/>
      <charset val="128"/>
    </font>
    <font>
      <b/>
      <sz val="8"/>
      <name val="游ゴシック"/>
      <family val="3"/>
      <charset val="128"/>
    </font>
    <font>
      <sz val="6"/>
      <name val="游ゴシック"/>
      <family val="3"/>
      <charset val="128"/>
    </font>
    <font>
      <sz val="8"/>
      <color indexed="81"/>
      <name val="MS P ゴシック"/>
      <family val="3"/>
      <charset val="128"/>
    </font>
    <font>
      <sz val="9"/>
      <color theme="0" tint="-0.499984740745262"/>
      <name val="游ゴシック"/>
      <family val="3"/>
      <charset val="128"/>
    </font>
    <font>
      <sz val="12"/>
      <color theme="0" tint="-0.499984740745262"/>
      <name val="游ゴシック"/>
      <family val="3"/>
      <charset val="128"/>
    </font>
    <font>
      <sz val="8"/>
      <color theme="0" tint="-0.499984740745262"/>
      <name val="游ゴシック"/>
      <family val="3"/>
      <charset val="128"/>
    </font>
    <font>
      <sz val="10"/>
      <color theme="0" tint="-0.499984740745262"/>
      <name val="游ゴシック"/>
      <family val="3"/>
      <charset val="128"/>
    </font>
    <font>
      <sz val="9"/>
      <color indexed="81"/>
      <name val="UD デジタル 教科書体 N-R"/>
      <family val="1"/>
      <charset val="128"/>
    </font>
    <font>
      <sz val="10"/>
      <color rgb="FFFF0000"/>
      <name val="游ゴシック"/>
      <family val="3"/>
      <charset val="128"/>
    </font>
    <font>
      <sz val="9"/>
      <color indexed="10"/>
      <name val="UD デジタル 教科書体 N-R"/>
      <family val="1"/>
      <charset val="128"/>
    </font>
    <font>
      <sz val="9"/>
      <color indexed="8"/>
      <name val="UD デジタル 教科書体 N-R"/>
      <family val="1"/>
      <charset val="128"/>
    </font>
    <font>
      <sz val="8"/>
      <color indexed="81"/>
      <name val="UD デジタル 教科書体 N-R"/>
      <family val="1"/>
      <charset val="128"/>
    </font>
    <font>
      <sz val="11"/>
      <name val="UD デジタル 教科書体 N-R"/>
      <family val="1"/>
      <charset val="128"/>
    </font>
    <font>
      <sz val="11"/>
      <color rgb="FFFF0000"/>
      <name val="UD デジタル 教科書体 N-R"/>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s>
  <borders count="16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dotted">
        <color indexed="64"/>
      </left>
      <right style="hair">
        <color indexed="64"/>
      </right>
      <top style="hair">
        <color indexed="64"/>
      </top>
      <bottom/>
      <diagonal/>
    </border>
    <border>
      <left style="dotted">
        <color indexed="64"/>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hair">
        <color indexed="64"/>
      </top>
      <bottom/>
      <diagonal/>
    </border>
    <border>
      <left style="thin">
        <color indexed="64"/>
      </left>
      <right style="dotted">
        <color indexed="64"/>
      </right>
      <top style="hair">
        <color indexed="64"/>
      </top>
      <bottom/>
      <diagonal/>
    </border>
    <border>
      <left style="thin">
        <color indexed="64"/>
      </left>
      <right style="dotted">
        <color indexed="64"/>
      </right>
      <top/>
      <bottom style="medium">
        <color indexed="64"/>
      </bottom>
      <diagonal/>
    </border>
    <border>
      <left style="hair">
        <color indexed="64"/>
      </left>
      <right style="dotted">
        <color indexed="64"/>
      </right>
      <top style="hair">
        <color indexed="64"/>
      </top>
      <bottom/>
      <diagonal/>
    </border>
    <border>
      <left style="hair">
        <color indexed="64"/>
      </left>
      <right style="dotted">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style="medium">
        <color indexed="64"/>
      </top>
      <bottom/>
      <diagonal/>
    </border>
    <border>
      <left style="hair">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hair">
        <color indexed="64"/>
      </right>
      <top style="thin">
        <color indexed="64"/>
      </top>
      <bottom/>
      <diagonal/>
    </border>
    <border>
      <left/>
      <right style="medium">
        <color indexed="64"/>
      </right>
      <top/>
      <bottom style="thin">
        <color indexed="64"/>
      </bottom>
      <diagonal/>
    </border>
    <border>
      <left style="hair">
        <color indexed="64"/>
      </left>
      <right style="dotted">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hair">
        <color indexed="64"/>
      </right>
      <top/>
      <bottom style="thin">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style="medium">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auto="1"/>
      </left>
      <right style="thin">
        <color auto="1"/>
      </right>
      <top style="double">
        <color indexed="64"/>
      </top>
      <bottom/>
      <diagonal/>
    </border>
    <border>
      <left style="double">
        <color indexed="64"/>
      </left>
      <right style="thin">
        <color theme="0" tint="-0.499984740745262"/>
      </right>
      <top style="double">
        <color indexed="64"/>
      </top>
      <bottom style="thin">
        <color theme="0" tint="-0.499984740745262"/>
      </bottom>
      <diagonal/>
    </border>
    <border>
      <left style="thin">
        <color theme="0" tint="-0.499984740745262"/>
      </left>
      <right/>
      <top/>
      <bottom/>
      <diagonal/>
    </border>
    <border>
      <left style="double">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double">
        <color indexed="64"/>
      </top>
      <bottom/>
      <diagonal/>
    </border>
    <border>
      <left style="thin">
        <color theme="0" tint="-0.499984740745262"/>
      </left>
      <right style="thin">
        <color theme="0" tint="-0.499984740745262"/>
      </right>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double">
        <color indexed="64"/>
      </top>
      <bottom style="thin">
        <color theme="0" tint="-0.499984740745262"/>
      </bottom>
      <diagonal/>
    </border>
    <border>
      <left/>
      <right/>
      <top style="thin">
        <color theme="0" tint="-0.499984740745262"/>
      </top>
      <bottom/>
      <diagonal/>
    </border>
    <border>
      <left style="double">
        <color indexed="64"/>
      </left>
      <right/>
      <top style="thin">
        <color theme="0" tint="-0.499984740745262"/>
      </top>
      <bottom/>
      <diagonal/>
    </border>
    <border>
      <left/>
      <right style="thin">
        <color theme="0" tint="-0.499984740745262"/>
      </right>
      <top style="thin">
        <color theme="0" tint="-0.499984740745262"/>
      </top>
      <bottom/>
      <diagonal/>
    </border>
    <border>
      <left style="double">
        <color indexed="64"/>
      </left>
      <right/>
      <top/>
      <bottom style="thin">
        <color theme="0" tint="-0.499984740745262"/>
      </bottom>
      <diagonal/>
    </border>
    <border>
      <left/>
      <right style="thin">
        <color theme="0" tint="-0.499984740745262"/>
      </right>
      <top/>
      <bottom style="thin">
        <color theme="0" tint="-0.499984740745262"/>
      </bottom>
      <diagonal/>
    </border>
    <border>
      <left style="double">
        <color indexed="64"/>
      </left>
      <right style="double">
        <color indexed="64"/>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double">
        <color indexed="64"/>
      </left>
      <right style="thin">
        <color theme="0" tint="-0.499984740745262"/>
      </right>
      <top style="thin">
        <color theme="0" tint="-0.499984740745262"/>
      </top>
      <bottom/>
      <diagonal/>
    </border>
    <border>
      <left style="double">
        <color indexed="64"/>
      </left>
      <right style="thin">
        <color theme="0" tint="-0.499984740745262"/>
      </right>
      <top/>
      <bottom style="thin">
        <color indexed="64"/>
      </bottom>
      <diagonal/>
    </border>
    <border>
      <left style="double">
        <color indexed="64"/>
      </left>
      <right style="thin">
        <color theme="0" tint="-0.499984740745262"/>
      </right>
      <top style="thin">
        <color indexed="64"/>
      </top>
      <bottom/>
      <diagonal/>
    </border>
    <border>
      <left style="double">
        <color indexed="64"/>
      </left>
      <right style="thin">
        <color theme="0" tint="-0.499984740745262"/>
      </right>
      <top/>
      <bottom style="thin">
        <color theme="0" tint="-0.499984740745262"/>
      </bottom>
      <diagonal/>
    </border>
  </borders>
  <cellStyleXfs count="2">
    <xf numFmtId="0" fontId="0" fillId="0" borderId="0">
      <alignment vertical="center"/>
    </xf>
    <xf numFmtId="0" fontId="1" fillId="0" borderId="0">
      <alignment vertical="center"/>
    </xf>
  </cellStyleXfs>
  <cellXfs count="1012">
    <xf numFmtId="0" fontId="0" fillId="0" borderId="0" xfId="0">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vertical="center" shrinkToFit="1"/>
    </xf>
    <xf numFmtId="0" fontId="21" fillId="0" borderId="0" xfId="0" applyFont="1" applyAlignment="1">
      <alignment vertical="center" shrinkToFit="1"/>
    </xf>
    <xf numFmtId="0" fontId="6" fillId="0" borderId="0" xfId="0" applyFont="1" applyAlignment="1">
      <alignment vertical="center" shrinkToFit="1"/>
    </xf>
    <xf numFmtId="0" fontId="22" fillId="0" borderId="0" xfId="0" applyFont="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7" fillId="0" borderId="0" xfId="0" applyFont="1" applyAlignment="1">
      <alignment horizontal="center"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22" xfId="0" applyFont="1" applyBorder="1" applyAlignment="1">
      <alignment vertical="center" shrinkToFit="1"/>
    </xf>
    <xf numFmtId="0" fontId="7" fillId="0" borderId="3" xfId="0" applyFont="1" applyBorder="1" applyAlignment="1">
      <alignment vertical="center" shrinkToFit="1"/>
    </xf>
    <xf numFmtId="0" fontId="7" fillId="0" borderId="3" xfId="0" applyFont="1" applyBorder="1" applyAlignment="1">
      <alignment vertical="center" wrapText="1" shrinkToFit="1"/>
    </xf>
    <xf numFmtId="0" fontId="13" fillId="0" borderId="0" xfId="0" applyFont="1" applyAlignment="1">
      <alignment vertical="center" shrinkToFit="1"/>
    </xf>
    <xf numFmtId="178" fontId="4" fillId="0" borderId="0" xfId="0" applyNumberFormat="1" applyFont="1" applyAlignment="1">
      <alignment vertical="center" shrinkToFit="1"/>
    </xf>
    <xf numFmtId="0" fontId="14" fillId="0" borderId="0" xfId="0" applyFont="1" applyAlignment="1">
      <alignment vertical="center" shrinkToFit="1"/>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4" fillId="0" borderId="2" xfId="0" applyFont="1" applyBorder="1">
      <alignment vertical="center"/>
    </xf>
    <xf numFmtId="0" fontId="4" fillId="0" borderId="3" xfId="0" applyFont="1" applyBorder="1">
      <alignment vertical="center"/>
    </xf>
    <xf numFmtId="0" fontId="7" fillId="0" borderId="0" xfId="0" applyFont="1" applyAlignment="1">
      <alignment horizontal="center" vertical="center"/>
    </xf>
    <xf numFmtId="0" fontId="13" fillId="0" borderId="0" xfId="0" applyFont="1">
      <alignment vertical="center"/>
    </xf>
    <xf numFmtId="0" fontId="7" fillId="0" borderId="37" xfId="0" applyFont="1" applyBorder="1">
      <alignment vertical="center"/>
    </xf>
    <xf numFmtId="0" fontId="15" fillId="0" borderId="0" xfId="0" applyFont="1" applyAlignment="1">
      <alignment vertical="center" shrinkToFit="1"/>
    </xf>
    <xf numFmtId="177" fontId="16" fillId="0" borderId="0" xfId="0" applyNumberFormat="1" applyFont="1">
      <alignment vertical="center"/>
    </xf>
    <xf numFmtId="0" fontId="10" fillId="0" borderId="0" xfId="0" applyFont="1">
      <alignment vertical="center"/>
    </xf>
    <xf numFmtId="0" fontId="17" fillId="0" borderId="0" xfId="0" applyFont="1">
      <alignment vertical="center"/>
    </xf>
    <xf numFmtId="0" fontId="18" fillId="0" borderId="0" xfId="0" applyFont="1">
      <alignment vertical="center"/>
    </xf>
    <xf numFmtId="0" fontId="4" fillId="0" borderId="4" xfId="0" applyFont="1" applyBorder="1">
      <alignment vertical="center"/>
    </xf>
    <xf numFmtId="0" fontId="4" fillId="0" borderId="0" xfId="1" applyFont="1" applyAlignment="1">
      <alignment vertical="center" shrinkToFit="1"/>
    </xf>
    <xf numFmtId="0" fontId="15" fillId="0" borderId="0" xfId="1" applyFont="1" applyAlignment="1">
      <alignment horizontal="center" vertical="center" shrinkToFit="1"/>
    </xf>
    <xf numFmtId="49" fontId="4" fillId="0" borderId="0" xfId="1" applyNumberFormat="1" applyFont="1" applyAlignment="1">
      <alignment vertical="center" shrinkToFit="1"/>
    </xf>
    <xf numFmtId="0" fontId="4" fillId="0" borderId="0" xfId="1" applyFont="1" applyAlignment="1">
      <alignment horizontal="center" vertical="center" shrinkToFit="1"/>
    </xf>
    <xf numFmtId="0" fontId="5" fillId="0" borderId="0" xfId="1" applyFont="1" applyAlignment="1">
      <alignment vertical="center" shrinkToFit="1"/>
    </xf>
    <xf numFmtId="0" fontId="6" fillId="0" borderId="0" xfId="1" applyFont="1" applyAlignment="1">
      <alignment vertical="center" shrinkToFit="1"/>
    </xf>
    <xf numFmtId="180" fontId="4" fillId="0" borderId="0" xfId="1" applyNumberFormat="1" applyFont="1" applyAlignment="1">
      <alignment vertical="center" shrinkToFit="1"/>
    </xf>
    <xf numFmtId="0" fontId="4" fillId="0" borderId="1" xfId="1" applyFont="1" applyBorder="1" applyAlignment="1">
      <alignment vertical="center" shrinkToFit="1"/>
    </xf>
    <xf numFmtId="0" fontId="4" fillId="0" borderId="2" xfId="1" applyFont="1" applyBorder="1" applyAlignment="1">
      <alignment vertical="center" shrinkToFit="1"/>
    </xf>
    <xf numFmtId="0" fontId="7" fillId="0" borderId="0" xfId="1" applyFont="1" applyAlignment="1">
      <alignment horizontal="center" vertical="center" shrinkToFit="1"/>
    </xf>
    <xf numFmtId="0" fontId="4" fillId="0" borderId="5" xfId="1" applyFont="1" applyBorder="1" applyAlignment="1">
      <alignment vertical="center" shrinkToFit="1"/>
    </xf>
    <xf numFmtId="0" fontId="4" fillId="0" borderId="6" xfId="1" applyFont="1" applyBorder="1" applyAlignment="1">
      <alignment vertical="center" shrinkToFit="1"/>
    </xf>
    <xf numFmtId="177" fontId="7" fillId="0" borderId="0" xfId="1" applyNumberFormat="1" applyFont="1" applyAlignment="1">
      <alignment vertical="center" shrinkToFit="1"/>
    </xf>
    <xf numFmtId="0" fontId="4" fillId="0" borderId="7" xfId="1" applyFont="1" applyBorder="1" applyAlignment="1">
      <alignment vertical="center" shrinkToFit="1"/>
    </xf>
    <xf numFmtId="0" fontId="4" fillId="0" borderId="8" xfId="1" applyFont="1" applyBorder="1" applyAlignment="1">
      <alignment vertical="center" shrinkToFit="1"/>
    </xf>
    <xf numFmtId="0" fontId="4" fillId="0" borderId="9" xfId="1" applyFont="1" applyBorder="1" applyAlignment="1">
      <alignment vertical="center" shrinkToFit="1"/>
    </xf>
    <xf numFmtId="0" fontId="4" fillId="0" borderId="10" xfId="1" applyFont="1" applyBorder="1" applyAlignment="1">
      <alignment vertical="center" shrinkToFit="1"/>
    </xf>
    <xf numFmtId="0" fontId="4" fillId="0" borderId="11" xfId="1" applyFont="1" applyBorder="1" applyAlignment="1">
      <alignment vertical="center" shrinkToFit="1"/>
    </xf>
    <xf numFmtId="0" fontId="4" fillId="0" borderId="12" xfId="1" applyFont="1" applyBorder="1" applyAlignment="1">
      <alignment vertical="center" shrinkToFit="1"/>
    </xf>
    <xf numFmtId="0" fontId="4" fillId="0" borderId="13" xfId="1" applyFont="1" applyBorder="1" applyAlignment="1">
      <alignment vertical="center" shrinkToFit="1"/>
    </xf>
    <xf numFmtId="0" fontId="4" fillId="0" borderId="14" xfId="1" applyFont="1" applyBorder="1" applyAlignment="1">
      <alignment vertical="center" shrinkToFit="1"/>
    </xf>
    <xf numFmtId="0" fontId="4" fillId="0" borderId="15" xfId="1" applyFont="1" applyBorder="1" applyAlignment="1">
      <alignment vertical="center" shrinkToFit="1"/>
    </xf>
    <xf numFmtId="0" fontId="4" fillId="0" borderId="16" xfId="1" applyFont="1" applyBorder="1" applyAlignment="1">
      <alignment vertical="center" shrinkToFit="1"/>
    </xf>
    <xf numFmtId="0" fontId="4" fillId="0" borderId="17" xfId="1" applyFont="1" applyBorder="1" applyAlignment="1">
      <alignment vertical="center" shrinkToFit="1"/>
    </xf>
    <xf numFmtId="0" fontId="4" fillId="0" borderId="18" xfId="1" applyFont="1" applyBorder="1" applyAlignment="1">
      <alignment vertical="center" shrinkToFit="1"/>
    </xf>
    <xf numFmtId="0" fontId="4" fillId="0" borderId="19" xfId="1" applyFont="1" applyBorder="1" applyAlignment="1">
      <alignment vertical="center" shrinkToFit="1"/>
    </xf>
    <xf numFmtId="0" fontId="4" fillId="0" borderId="20" xfId="1" applyFont="1" applyBorder="1" applyAlignment="1">
      <alignment vertical="center" shrinkToFit="1"/>
    </xf>
    <xf numFmtId="0" fontId="4" fillId="0" borderId="21" xfId="1" applyFont="1" applyBorder="1" applyAlignment="1">
      <alignment vertical="center" shrinkToFit="1"/>
    </xf>
    <xf numFmtId="0" fontId="4" fillId="0" borderId="22" xfId="1" applyFont="1" applyBorder="1" applyAlignment="1">
      <alignment vertical="center" shrinkToFit="1"/>
    </xf>
    <xf numFmtId="0" fontId="4" fillId="0" borderId="23" xfId="1" applyFont="1" applyBorder="1" applyAlignment="1">
      <alignment vertical="center" shrinkToFit="1"/>
    </xf>
    <xf numFmtId="0" fontId="4" fillId="0" borderId="24" xfId="1" applyFont="1" applyBorder="1" applyAlignment="1">
      <alignment vertical="center" shrinkToFit="1"/>
    </xf>
    <xf numFmtId="0" fontId="4" fillId="0" borderId="25" xfId="1" applyFont="1" applyBorder="1" applyAlignment="1">
      <alignment vertical="center" shrinkToFit="1"/>
    </xf>
    <xf numFmtId="0" fontId="15" fillId="0" borderId="0" xfId="1" applyFont="1" applyAlignment="1">
      <alignment vertical="center" shrinkToFit="1"/>
    </xf>
    <xf numFmtId="0" fontId="4" fillId="2" borderId="2" xfId="1" applyFont="1" applyFill="1" applyBorder="1" applyAlignment="1">
      <alignment vertical="center" shrinkToFit="1"/>
    </xf>
    <xf numFmtId="0" fontId="4" fillId="2" borderId="3" xfId="1" applyFont="1" applyFill="1" applyBorder="1" applyAlignment="1">
      <alignment vertical="center" shrinkToFit="1"/>
    </xf>
    <xf numFmtId="0" fontId="4" fillId="2" borderId="4" xfId="1" applyFont="1" applyFill="1" applyBorder="1" applyAlignment="1">
      <alignment vertical="center" shrinkToFit="1"/>
    </xf>
    <xf numFmtId="0" fontId="6" fillId="0" borderId="0" xfId="1" applyFont="1" applyAlignment="1">
      <alignment horizontal="center" vertical="center" shrinkToFit="1"/>
    </xf>
    <xf numFmtId="0" fontId="15" fillId="0" borderId="0" xfId="1" applyFont="1" applyAlignment="1">
      <alignment vertical="center" wrapText="1" shrinkToFit="1"/>
    </xf>
    <xf numFmtId="0" fontId="7" fillId="2" borderId="37" xfId="1" applyFont="1" applyFill="1" applyBorder="1" applyAlignment="1" applyProtection="1">
      <alignment vertical="center" wrapText="1" shrinkToFit="1"/>
      <protection locked="0"/>
    </xf>
    <xf numFmtId="0" fontId="7" fillId="2" borderId="0" xfId="1" applyFont="1" applyFill="1" applyAlignment="1" applyProtection="1">
      <alignment vertical="center" wrapText="1" shrinkToFit="1"/>
      <protection locked="0"/>
    </xf>
    <xf numFmtId="0" fontId="7" fillId="2" borderId="0" xfId="1" applyFont="1" applyFill="1" applyAlignment="1" applyProtection="1">
      <alignment vertical="top" wrapText="1" shrinkToFit="1"/>
      <protection locked="0"/>
    </xf>
    <xf numFmtId="0" fontId="9" fillId="2" borderId="37" xfId="1" applyFont="1" applyFill="1" applyBorder="1" applyAlignment="1" applyProtection="1">
      <alignment vertical="center" shrinkToFit="1"/>
      <protection locked="0"/>
    </xf>
    <xf numFmtId="0" fontId="9" fillId="2" borderId="0" xfId="1" applyFont="1" applyFill="1" applyAlignment="1" applyProtection="1">
      <alignment vertical="center" shrinkToFit="1"/>
      <protection locked="0"/>
    </xf>
    <xf numFmtId="0" fontId="7" fillId="2" borderId="37" xfId="1" applyFont="1" applyFill="1" applyBorder="1" applyAlignment="1" applyProtection="1">
      <alignment vertical="center" shrinkToFit="1"/>
      <protection locked="0"/>
    </xf>
    <xf numFmtId="0" fontId="7" fillId="2" borderId="0" xfId="1" applyFont="1" applyFill="1" applyAlignment="1" applyProtection="1">
      <alignment vertical="center" shrinkToFit="1"/>
      <protection locked="0"/>
    </xf>
    <xf numFmtId="0" fontId="7" fillId="2" borderId="61" xfId="1" applyFont="1" applyFill="1" applyBorder="1" applyAlignment="1" applyProtection="1">
      <alignment vertical="center" shrinkToFit="1"/>
      <protection locked="0"/>
    </xf>
    <xf numFmtId="0" fontId="7" fillId="2" borderId="47" xfId="1" applyFont="1" applyFill="1" applyBorder="1" applyAlignment="1" applyProtection="1">
      <alignment vertical="center" shrinkToFit="1"/>
      <protection locked="0"/>
    </xf>
    <xf numFmtId="0" fontId="11" fillId="2" borderId="16" xfId="1" applyFont="1" applyFill="1" applyBorder="1" applyAlignment="1" applyProtection="1">
      <alignment vertical="center" shrinkToFit="1"/>
      <protection locked="0"/>
    </xf>
    <xf numFmtId="0" fontId="11" fillId="2" borderId="78" xfId="1" applyFont="1" applyFill="1" applyBorder="1" applyAlignment="1" applyProtection="1">
      <alignment vertical="center" shrinkToFit="1"/>
      <protection locked="0"/>
    </xf>
    <xf numFmtId="0" fontId="11" fillId="0" borderId="0" xfId="0" applyFont="1" applyAlignment="1">
      <alignment horizontal="center" vertical="center"/>
    </xf>
    <xf numFmtId="0" fontId="4" fillId="0" borderId="17" xfId="1" applyFont="1" applyBorder="1" applyAlignment="1">
      <alignment horizontal="center" vertical="center" shrinkToFit="1"/>
    </xf>
    <xf numFmtId="0" fontId="14" fillId="0" borderId="0" xfId="1" applyFont="1" applyAlignment="1">
      <alignment horizontal="center" vertical="center" shrinkToFit="1"/>
    </xf>
    <xf numFmtId="49" fontId="4" fillId="0" borderId="0" xfId="1" applyNumberFormat="1" applyFont="1" applyAlignment="1">
      <alignment horizontal="center" vertical="center" shrinkToFit="1"/>
    </xf>
    <xf numFmtId="176" fontId="4" fillId="2" borderId="71" xfId="1" applyNumberFormat="1" applyFont="1" applyFill="1" applyBorder="1" applyAlignment="1" applyProtection="1">
      <alignment horizontal="center" vertical="center" shrinkToFit="1"/>
      <protection locked="0"/>
    </xf>
    <xf numFmtId="0" fontId="24" fillId="0" borderId="0" xfId="1" applyFont="1" applyAlignment="1">
      <alignment vertical="center" shrinkToFit="1"/>
    </xf>
    <xf numFmtId="176" fontId="4" fillId="2" borderId="87" xfId="1" applyNumberFormat="1" applyFont="1" applyFill="1" applyBorder="1" applyAlignment="1" applyProtection="1">
      <alignment horizontal="center" vertical="center" shrinkToFit="1"/>
      <protection locked="0"/>
    </xf>
    <xf numFmtId="0" fontId="13" fillId="0" borderId="0" xfId="1" applyFont="1" applyAlignment="1">
      <alignment vertical="center" shrinkToFit="1"/>
    </xf>
    <xf numFmtId="177" fontId="15" fillId="0" borderId="0" xfId="1" applyNumberFormat="1" applyFont="1" applyAlignment="1">
      <alignment horizontal="center" vertical="center" shrinkToFit="1"/>
    </xf>
    <xf numFmtId="0" fontId="14" fillId="0" borderId="17" xfId="1" applyFont="1" applyBorder="1" applyAlignment="1">
      <alignment horizontal="center" vertical="center" shrinkToFit="1"/>
    </xf>
    <xf numFmtId="176" fontId="4" fillId="2" borderId="15" xfId="1" applyNumberFormat="1" applyFont="1" applyFill="1" applyBorder="1" applyAlignment="1" applyProtection="1">
      <alignment horizontal="center" vertical="center" shrinkToFit="1"/>
      <protection locked="0"/>
    </xf>
    <xf numFmtId="176" fontId="4" fillId="2" borderId="77" xfId="1" applyNumberFormat="1" applyFont="1" applyFill="1" applyBorder="1" applyAlignment="1" applyProtection="1">
      <alignment horizontal="center" vertical="center" shrinkToFit="1"/>
      <protection locked="0"/>
    </xf>
    <xf numFmtId="176" fontId="4" fillId="2" borderId="68" xfId="1" applyNumberFormat="1" applyFont="1" applyFill="1" applyBorder="1" applyAlignment="1" applyProtection="1">
      <alignment horizontal="center" vertical="center" shrinkToFit="1"/>
      <protection locked="0"/>
    </xf>
    <xf numFmtId="176" fontId="4" fillId="2" borderId="47" xfId="1" applyNumberFormat="1" applyFont="1" applyFill="1" applyBorder="1" applyAlignment="1" applyProtection="1">
      <alignment horizontal="center" vertical="center" shrinkToFit="1"/>
      <protection locked="0"/>
    </xf>
    <xf numFmtId="0" fontId="23" fillId="0" borderId="0" xfId="1" applyFont="1" applyAlignment="1">
      <alignment vertical="center" shrinkToFit="1"/>
    </xf>
    <xf numFmtId="0" fontId="6" fillId="2" borderId="1" xfId="1" applyFont="1" applyFill="1" applyBorder="1" applyAlignment="1">
      <alignment vertical="center" shrinkToFit="1"/>
    </xf>
    <xf numFmtId="0" fontId="6" fillId="2" borderId="47" xfId="1" applyFont="1" applyFill="1" applyBorder="1" applyAlignment="1">
      <alignment vertical="center" shrinkToFit="1"/>
    </xf>
    <xf numFmtId="0" fontId="15" fillId="0" borderId="0" xfId="0" applyFont="1" applyAlignment="1">
      <alignment horizontal="center" vertical="center" shrinkToFit="1"/>
    </xf>
    <xf numFmtId="0" fontId="11" fillId="0" borderId="0" xfId="1" applyFont="1" applyAlignment="1">
      <alignment horizontal="center" vertical="center" shrinkToFit="1"/>
    </xf>
    <xf numFmtId="0" fontId="11" fillId="0" borderId="0" xfId="0" applyFont="1" applyAlignment="1">
      <alignment horizontal="center" vertical="center" shrinkToFit="1"/>
    </xf>
    <xf numFmtId="0" fontId="4" fillId="0" borderId="37" xfId="0" applyFont="1" applyBorder="1" applyAlignment="1" applyProtection="1">
      <alignment vertical="center" shrinkToFit="1"/>
      <protection locked="0"/>
    </xf>
    <xf numFmtId="0" fontId="7" fillId="0" borderId="37" xfId="0" applyFont="1" applyBorder="1" applyAlignment="1" applyProtection="1">
      <alignment vertical="center" wrapText="1" shrinkToFit="1"/>
      <protection locked="0"/>
    </xf>
    <xf numFmtId="0" fontId="9" fillId="0" borderId="37" xfId="0" applyFont="1" applyBorder="1" applyAlignment="1" applyProtection="1">
      <alignment vertical="center" shrinkToFit="1"/>
      <protection locked="0"/>
    </xf>
    <xf numFmtId="0" fontId="7" fillId="0" borderId="37" xfId="0" applyFont="1" applyBorder="1" applyAlignment="1" applyProtection="1">
      <alignment vertical="center" shrinkToFit="1"/>
      <protection locked="0"/>
    </xf>
    <xf numFmtId="177" fontId="7" fillId="0" borderId="0" xfId="1" applyNumberFormat="1" applyFont="1" applyAlignment="1" applyProtection="1">
      <alignment vertical="center" shrinkToFit="1"/>
      <protection locked="0"/>
    </xf>
    <xf numFmtId="0" fontId="26" fillId="0" borderId="0" xfId="1" applyFont="1" applyAlignment="1">
      <alignment horizontal="center" vertical="center" shrinkToFit="1"/>
    </xf>
    <xf numFmtId="0" fontId="26" fillId="0" borderId="0" xfId="1" applyFont="1" applyAlignment="1">
      <alignment vertical="center" shrinkToFit="1"/>
    </xf>
    <xf numFmtId="177" fontId="27" fillId="0" borderId="0" xfId="1" applyNumberFormat="1" applyFont="1" applyAlignment="1">
      <alignment vertical="center" shrinkToFit="1"/>
    </xf>
    <xf numFmtId="0" fontId="28" fillId="0" borderId="0" xfId="1" applyFont="1" applyAlignment="1">
      <alignment horizontal="center" vertical="center" shrinkToFit="1"/>
    </xf>
    <xf numFmtId="0" fontId="28" fillId="0" borderId="0" xfId="1" applyFont="1" applyAlignment="1">
      <alignment vertical="center" shrinkToFit="1"/>
    </xf>
    <xf numFmtId="0" fontId="15" fillId="0" borderId="47" xfId="1" applyFont="1" applyBorder="1" applyAlignment="1">
      <alignment shrinkToFit="1"/>
    </xf>
    <xf numFmtId="0" fontId="28" fillId="0" borderId="0" xfId="1" applyFont="1" applyAlignment="1">
      <alignment vertical="center" wrapText="1" shrinkToFit="1"/>
    </xf>
    <xf numFmtId="0" fontId="29" fillId="0" borderId="0" xfId="1" applyFont="1" applyAlignment="1">
      <alignment vertical="center" shrinkToFit="1"/>
    </xf>
    <xf numFmtId="177" fontId="28" fillId="0" borderId="0" xfId="1" applyNumberFormat="1" applyFont="1" applyAlignment="1">
      <alignment horizontal="center" vertical="center" shrinkToFit="1"/>
    </xf>
    <xf numFmtId="180" fontId="4" fillId="0" borderId="0" xfId="1" applyNumberFormat="1" applyFont="1" applyAlignment="1">
      <alignment horizontal="center" vertical="center" shrinkToFit="1"/>
    </xf>
    <xf numFmtId="0" fontId="24" fillId="0" borderId="0" xfId="1" applyFont="1" applyAlignment="1">
      <alignment horizontal="center" vertical="center" shrinkToFit="1"/>
    </xf>
    <xf numFmtId="49" fontId="4" fillId="0" borderId="0" xfId="0" applyNumberFormat="1" applyFont="1" applyAlignment="1">
      <alignment vertical="top" shrinkToFit="1"/>
    </xf>
    <xf numFmtId="180" fontId="6" fillId="0" borderId="0" xfId="0" applyNumberFormat="1" applyFont="1" applyAlignment="1">
      <alignment vertical="top" shrinkToFit="1"/>
    </xf>
    <xf numFmtId="0" fontId="4" fillId="2" borderId="3" xfId="0" applyFont="1" applyFill="1" applyBorder="1">
      <alignment vertical="center"/>
    </xf>
    <xf numFmtId="0" fontId="4" fillId="2" borderId="4" xfId="0" applyFont="1" applyFill="1" applyBorder="1">
      <alignment vertical="center"/>
    </xf>
    <xf numFmtId="0" fontId="35" fillId="0" borderId="0" xfId="0" applyFont="1">
      <alignment vertical="center"/>
    </xf>
    <xf numFmtId="177" fontId="13" fillId="2" borderId="97" xfId="0" applyNumberFormat="1" applyFont="1" applyFill="1" applyBorder="1" applyAlignment="1">
      <alignment horizontal="center" vertical="center" shrinkToFit="1"/>
    </xf>
    <xf numFmtId="177" fontId="13" fillId="2" borderId="98" xfId="0" applyNumberFormat="1" applyFont="1" applyFill="1" applyBorder="1" applyAlignment="1">
      <alignment horizontal="center" vertical="center" shrinkToFit="1"/>
    </xf>
    <xf numFmtId="177" fontId="13" fillId="2" borderId="99" xfId="0" applyNumberFormat="1" applyFont="1" applyFill="1" applyBorder="1" applyAlignment="1">
      <alignment horizontal="center" vertical="center" shrinkToFit="1"/>
    </xf>
    <xf numFmtId="177" fontId="13" fillId="2" borderId="28" xfId="0" applyNumberFormat="1" applyFont="1" applyFill="1" applyBorder="1" applyAlignment="1">
      <alignment horizontal="center" vertical="center" shrinkToFit="1"/>
    </xf>
    <xf numFmtId="177" fontId="13" fillId="2" borderId="13" xfId="0" applyNumberFormat="1" applyFont="1" applyFill="1" applyBorder="1" applyAlignment="1">
      <alignment horizontal="center" vertical="center" shrinkToFit="1"/>
    </xf>
    <xf numFmtId="177" fontId="13" fillId="2" borderId="35" xfId="0" applyNumberFormat="1" applyFont="1" applyFill="1" applyBorder="1" applyAlignment="1">
      <alignment horizontal="center" vertical="center" shrinkToFit="1"/>
    </xf>
    <xf numFmtId="0" fontId="6" fillId="0" borderId="0" xfId="0" applyFont="1" applyAlignment="1">
      <alignment horizontal="center" vertical="center" shrinkToFit="1"/>
    </xf>
    <xf numFmtId="0" fontId="7" fillId="2" borderId="37" xfId="0" applyFont="1" applyFill="1" applyBorder="1" applyAlignment="1">
      <alignment vertical="center" shrinkToFit="1"/>
    </xf>
    <xf numFmtId="0" fontId="7" fillId="2" borderId="0" xfId="0" applyFont="1" applyFill="1" applyAlignment="1">
      <alignment vertical="center" shrinkToFit="1"/>
    </xf>
    <xf numFmtId="49" fontId="24" fillId="0" borderId="0" xfId="0" applyNumberFormat="1" applyFont="1" applyAlignment="1">
      <alignment horizontal="center" vertical="center"/>
    </xf>
    <xf numFmtId="0" fontId="24" fillId="0" borderId="0" xfId="0" applyFont="1" applyAlignment="1">
      <alignment horizontal="center" vertical="center"/>
    </xf>
    <xf numFmtId="49" fontId="4" fillId="0" borderId="0" xfId="0" applyNumberFormat="1" applyFont="1" applyAlignment="1">
      <alignment horizontal="center" vertical="center" shrinkToFit="1"/>
    </xf>
    <xf numFmtId="180" fontId="4" fillId="0" borderId="0" xfId="0" applyNumberFormat="1" applyFont="1" applyAlignment="1">
      <alignment horizontal="center" vertical="center" shrinkToFit="1"/>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11" fillId="2" borderId="88"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8" fillId="0" borderId="0" xfId="0" applyFont="1" applyAlignment="1">
      <alignment horizontal="center" vertical="center"/>
    </xf>
    <xf numFmtId="0" fontId="6" fillId="0" borderId="3"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0" xfId="0" applyFont="1" applyAlignment="1">
      <alignment horizontal="center" vertical="center" shrinkToFit="1"/>
    </xf>
    <xf numFmtId="0" fontId="7" fillId="2" borderId="88" xfId="0" applyFont="1" applyFill="1" applyBorder="1" applyAlignment="1">
      <alignment horizontal="center" vertical="center"/>
    </xf>
    <xf numFmtId="0" fontId="7" fillId="2" borderId="89" xfId="0" applyFont="1" applyFill="1" applyBorder="1" applyAlignment="1">
      <alignment horizontal="center" vertical="center"/>
    </xf>
    <xf numFmtId="0" fontId="11" fillId="2" borderId="89" xfId="0" applyFont="1" applyFill="1" applyBorder="1" applyAlignment="1">
      <alignment horizontal="center" vertical="center"/>
    </xf>
    <xf numFmtId="0" fontId="11" fillId="2" borderId="90" xfId="0" applyFont="1" applyFill="1" applyBorder="1" applyAlignment="1">
      <alignment horizontal="center" vertical="center"/>
    </xf>
    <xf numFmtId="0" fontId="11" fillId="2" borderId="88" xfId="0" applyFont="1" applyFill="1" applyBorder="1" applyAlignment="1">
      <alignment horizontal="center" vertical="center"/>
    </xf>
    <xf numFmtId="0" fontId="7" fillId="0" borderId="0" xfId="0" applyFont="1" applyAlignment="1">
      <alignment horizontal="center" vertical="center"/>
    </xf>
    <xf numFmtId="0" fontId="9" fillId="2" borderId="37" xfId="0" applyFont="1" applyFill="1" applyBorder="1" applyAlignment="1">
      <alignment vertical="center" shrinkToFit="1"/>
    </xf>
    <xf numFmtId="0" fontId="9" fillId="2" borderId="0" xfId="0" applyFont="1" applyFill="1" applyAlignment="1">
      <alignment vertical="center" shrinkToFit="1"/>
    </xf>
    <xf numFmtId="0" fontId="7" fillId="2" borderId="37" xfId="0" applyFont="1" applyFill="1" applyBorder="1" applyAlignment="1">
      <alignment vertical="center" wrapText="1" shrinkToFit="1"/>
    </xf>
    <xf numFmtId="0" fontId="7" fillId="2" borderId="0" xfId="0" applyFont="1" applyFill="1" applyAlignment="1">
      <alignment vertical="center" wrapText="1" shrinkToFit="1"/>
    </xf>
    <xf numFmtId="0" fontId="7" fillId="2" borderId="3" xfId="0" applyFont="1" applyFill="1" applyBorder="1" applyAlignment="1">
      <alignment vertical="center" wrapText="1" shrinkToFit="1"/>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23" xfId="0" applyFont="1" applyBorder="1" applyAlignment="1">
      <alignment horizontal="center" vertical="center"/>
    </xf>
    <xf numFmtId="177" fontId="13" fillId="2" borderId="60" xfId="0" applyNumberFormat="1" applyFont="1" applyFill="1" applyBorder="1" applyAlignment="1">
      <alignment horizontal="center" vertical="center" shrinkToFit="1"/>
    </xf>
    <xf numFmtId="177" fontId="13" fillId="2" borderId="37" xfId="0" applyNumberFormat="1" applyFont="1" applyFill="1" applyBorder="1" applyAlignment="1">
      <alignment horizontal="center" vertical="center" shrinkToFit="1"/>
    </xf>
    <xf numFmtId="177" fontId="13" fillId="2" borderId="61" xfId="0" applyNumberFormat="1" applyFont="1" applyFill="1" applyBorder="1" applyAlignment="1">
      <alignment horizontal="center" vertical="center" shrinkToFit="1"/>
    </xf>
    <xf numFmtId="177" fontId="13" fillId="2" borderId="1" xfId="0" applyNumberFormat="1" applyFont="1" applyFill="1" applyBorder="1" applyAlignment="1">
      <alignment horizontal="center" vertical="center" shrinkToFit="1"/>
    </xf>
    <xf numFmtId="177" fontId="13" fillId="2" borderId="0" xfId="0" applyNumberFormat="1" applyFont="1" applyFill="1" applyAlignment="1">
      <alignment horizontal="center" vertical="center" shrinkToFit="1"/>
    </xf>
    <xf numFmtId="177" fontId="13" fillId="2" borderId="47" xfId="0" applyNumberFormat="1" applyFont="1" applyFill="1" applyBorder="1" applyAlignment="1">
      <alignment horizontal="center" vertical="center" shrinkToFit="1"/>
    </xf>
    <xf numFmtId="0" fontId="4" fillId="2" borderId="3" xfId="0" applyFont="1" applyFill="1" applyBorder="1" applyAlignment="1">
      <alignment horizontal="center" vertical="center"/>
    </xf>
    <xf numFmtId="0" fontId="11" fillId="0" borderId="37" xfId="0" applyFont="1" applyBorder="1" applyAlignment="1">
      <alignment horizontal="center" vertical="center"/>
    </xf>
    <xf numFmtId="0" fontId="11" fillId="0" borderId="0" xfId="0" applyFont="1" applyAlignment="1">
      <alignment horizontal="center" vertical="center"/>
    </xf>
    <xf numFmtId="0" fontId="7" fillId="2" borderId="61" xfId="0" applyFont="1" applyFill="1" applyBorder="1" applyAlignment="1">
      <alignment vertical="center" shrinkToFit="1"/>
    </xf>
    <xf numFmtId="0" fontId="7" fillId="2" borderId="47" xfId="0" applyFont="1" applyFill="1" applyBorder="1" applyAlignment="1">
      <alignment vertical="center" shrinkToFit="1"/>
    </xf>
    <xf numFmtId="0" fontId="7" fillId="0" borderId="60" xfId="0" applyFont="1" applyBorder="1" applyAlignment="1">
      <alignment horizontal="center" vertical="center"/>
    </xf>
    <xf numFmtId="0" fontId="7" fillId="0" borderId="1" xfId="0" applyFont="1" applyBorder="1" applyAlignment="1">
      <alignment horizontal="center" vertical="center"/>
    </xf>
    <xf numFmtId="0" fontId="7" fillId="0" borderId="97" xfId="0" applyFont="1" applyBorder="1" applyAlignment="1">
      <alignment horizontal="center" vertical="center"/>
    </xf>
    <xf numFmtId="0" fontId="7" fillId="0" borderId="83" xfId="0" applyFont="1" applyBorder="1" applyAlignment="1">
      <alignment horizontal="center" vertical="center"/>
    </xf>
    <xf numFmtId="0" fontId="7" fillId="0" borderId="100" xfId="0" applyFont="1" applyBorder="1" applyAlignment="1">
      <alignment horizontal="center" vertical="center"/>
    </xf>
    <xf numFmtId="0" fontId="7" fillId="0" borderId="28" xfId="0" applyFont="1" applyBorder="1" applyAlignment="1">
      <alignment horizontal="center" vertical="center"/>
    </xf>
    <xf numFmtId="0" fontId="7" fillId="0" borderId="2" xfId="0" applyFont="1" applyBorder="1" applyAlignment="1">
      <alignment horizontal="center" vertical="center"/>
    </xf>
    <xf numFmtId="0" fontId="7" fillId="0" borderId="21" xfId="0" applyFont="1" applyBorder="1" applyAlignment="1">
      <alignment horizontal="center" vertical="center"/>
    </xf>
    <xf numFmtId="0" fontId="7" fillId="0" borderId="86" xfId="0" applyFont="1" applyBorder="1" applyAlignment="1">
      <alignment horizontal="center" vertical="center"/>
    </xf>
    <xf numFmtId="0" fontId="7" fillId="0" borderId="30" xfId="0" applyFont="1" applyBorder="1" applyAlignment="1">
      <alignment horizontal="center" vertical="center" shrinkToFit="1"/>
    </xf>
    <xf numFmtId="0" fontId="7" fillId="0" borderId="101" xfId="0" applyFont="1" applyBorder="1" applyAlignment="1">
      <alignment horizontal="center" vertical="center" shrinkToFit="1"/>
    </xf>
    <xf numFmtId="0" fontId="7" fillId="2" borderId="13" xfId="0" applyFont="1" applyFill="1" applyBorder="1" applyAlignment="1">
      <alignment vertical="center" shrinkToFit="1"/>
    </xf>
    <xf numFmtId="0" fontId="7" fillId="2" borderId="98" xfId="0" applyFont="1" applyFill="1" applyBorder="1" applyAlignment="1">
      <alignment vertical="center" shrinkToFit="1"/>
    </xf>
    <xf numFmtId="0" fontId="7" fillId="2" borderId="102" xfId="0" applyFont="1" applyFill="1" applyBorder="1" applyAlignment="1">
      <alignment vertical="center" shrinkToFit="1"/>
    </xf>
    <xf numFmtId="0" fontId="7" fillId="2" borderId="77" xfId="0" applyFont="1" applyFill="1" applyBorder="1" applyAlignment="1">
      <alignment vertical="center" shrinkToFit="1"/>
    </xf>
    <xf numFmtId="0" fontId="7" fillId="2" borderId="103" xfId="0" applyFont="1" applyFill="1" applyBorder="1" applyAlignment="1">
      <alignment vertical="center" shrinkToFit="1"/>
    </xf>
    <xf numFmtId="0" fontId="7" fillId="2" borderId="9" xfId="0" applyFont="1" applyFill="1" applyBorder="1" applyAlignment="1">
      <alignment horizontal="center" vertical="center" shrinkToFit="1"/>
    </xf>
    <xf numFmtId="0" fontId="7" fillId="2" borderId="102"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77" xfId="0" applyFont="1" applyFill="1" applyBorder="1" applyAlignment="1">
      <alignment horizontal="center" vertical="center" shrinkToFit="1"/>
    </xf>
    <xf numFmtId="0" fontId="7" fillId="2" borderId="104" xfId="0" applyFont="1" applyFill="1" applyBorder="1" applyAlignment="1">
      <alignment horizontal="center" vertical="center" shrinkToFit="1"/>
    </xf>
    <xf numFmtId="0" fontId="7" fillId="2" borderId="103" xfId="0" applyFont="1" applyFill="1" applyBorder="1" applyAlignment="1">
      <alignment horizontal="center" vertical="center" shrinkToFit="1"/>
    </xf>
    <xf numFmtId="0" fontId="7" fillId="2" borderId="105" xfId="0" applyFont="1" applyFill="1" applyBorder="1" applyAlignment="1">
      <alignment horizontal="center" vertical="center" shrinkToFit="1"/>
    </xf>
    <xf numFmtId="0" fontId="7" fillId="2" borderId="106" xfId="0" applyFont="1" applyFill="1" applyBorder="1" applyAlignment="1">
      <alignment horizontal="center" vertical="center" shrinkToFit="1"/>
    </xf>
    <xf numFmtId="0" fontId="13" fillId="2" borderId="97" xfId="0" applyFont="1" applyFill="1" applyBorder="1" applyAlignment="1">
      <alignment horizontal="center" vertical="center" shrinkToFit="1"/>
    </xf>
    <xf numFmtId="0" fontId="13" fillId="2" borderId="98"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13" fillId="2" borderId="28"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47"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1" fillId="0" borderId="60" xfId="0" applyFont="1" applyBorder="1" applyAlignment="1">
      <alignment horizontal="center" vertical="center"/>
    </xf>
    <xf numFmtId="0" fontId="11" fillId="0" borderId="1" xfId="0" applyFont="1" applyBorder="1" applyAlignment="1">
      <alignment horizontal="center" vertical="center"/>
    </xf>
    <xf numFmtId="0" fontId="11" fillId="0" borderId="61" xfId="0" applyFont="1" applyBorder="1" applyAlignment="1">
      <alignment horizontal="center" vertical="center"/>
    </xf>
    <xf numFmtId="0" fontId="11" fillId="0" borderId="47" xfId="0" applyFont="1" applyBorder="1" applyAlignment="1">
      <alignment horizontal="center" vertical="center"/>
    </xf>
    <xf numFmtId="0" fontId="7" fillId="2" borderId="60"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61"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109" xfId="0" applyFont="1" applyFill="1" applyBorder="1" applyAlignment="1">
      <alignment horizontal="center" vertical="center" shrinkToFit="1"/>
    </xf>
    <xf numFmtId="0" fontId="7" fillId="2" borderId="110" xfId="0" applyFont="1" applyFill="1" applyBorder="1" applyAlignment="1">
      <alignment horizontal="center" vertical="center" shrinkToFit="1"/>
    </xf>
    <xf numFmtId="0" fontId="7" fillId="2" borderId="68" xfId="0" applyFont="1" applyFill="1" applyBorder="1" applyAlignment="1">
      <alignment horizontal="center" vertical="center" shrinkToFit="1"/>
    </xf>
    <xf numFmtId="0" fontId="7" fillId="2" borderId="108" xfId="0" applyFont="1" applyFill="1" applyBorder="1" applyAlignment="1">
      <alignment horizontal="center" vertical="center" shrinkToFit="1"/>
    </xf>
    <xf numFmtId="0" fontId="7" fillId="0" borderId="107" xfId="0" applyFont="1" applyBorder="1" applyAlignment="1">
      <alignment horizontal="center" vertical="center" shrinkToFit="1"/>
    </xf>
    <xf numFmtId="0" fontId="7" fillId="2" borderId="108" xfId="0" applyFont="1" applyFill="1" applyBorder="1" applyAlignment="1">
      <alignment vertical="center" shrinkToFit="1"/>
    </xf>
    <xf numFmtId="0" fontId="7" fillId="2" borderId="68" xfId="0" applyFont="1" applyFill="1" applyBorder="1" applyAlignment="1">
      <alignment vertical="center" shrinkToFit="1"/>
    </xf>
    <xf numFmtId="0" fontId="7" fillId="2" borderId="109" xfId="0" applyFont="1" applyFill="1" applyBorder="1" applyAlignment="1">
      <alignment vertical="center" shrinkToFit="1"/>
    </xf>
    <xf numFmtId="0" fontId="7" fillId="0" borderId="33" xfId="0" applyFont="1" applyBorder="1" applyAlignment="1">
      <alignment horizontal="center" vertical="center" shrinkToFit="1"/>
    </xf>
    <xf numFmtId="0" fontId="7" fillId="2" borderId="35" xfId="0" applyFont="1" applyFill="1" applyBorder="1" applyAlignment="1">
      <alignment vertical="center" shrinkToFit="1"/>
    </xf>
    <xf numFmtId="0" fontId="7" fillId="2" borderId="99" xfId="0" applyFont="1" applyFill="1" applyBorder="1" applyAlignment="1">
      <alignment vertical="center" shrinkToFit="1"/>
    </xf>
    <xf numFmtId="0" fontId="7" fillId="2" borderId="35" xfId="0" applyFont="1" applyFill="1" applyBorder="1" applyAlignment="1">
      <alignment horizontal="center" vertical="center" shrinkToFit="1"/>
    </xf>
    <xf numFmtId="0" fontId="7" fillId="2" borderId="99" xfId="0" applyFont="1" applyFill="1" applyBorder="1" applyAlignment="1">
      <alignment horizontal="center" vertical="center" shrinkToFit="1"/>
    </xf>
    <xf numFmtId="49" fontId="11" fillId="2" borderId="1" xfId="0" applyNumberFormat="1" applyFont="1" applyFill="1" applyBorder="1" applyAlignment="1">
      <alignment vertical="center" shrinkToFit="1"/>
    </xf>
    <xf numFmtId="49" fontId="11" fillId="2" borderId="0" xfId="0" applyNumberFormat="1" applyFont="1" applyFill="1" applyAlignment="1">
      <alignment vertical="center" shrinkToFit="1"/>
    </xf>
    <xf numFmtId="0" fontId="7" fillId="2" borderId="4" xfId="0" applyFont="1" applyFill="1" applyBorder="1" applyAlignment="1">
      <alignment horizontal="center" vertical="center" shrinkToFit="1"/>
    </xf>
    <xf numFmtId="0" fontId="4" fillId="0" borderId="3" xfId="0" applyFont="1" applyBorder="1" applyAlignment="1">
      <alignment horizontal="center" vertical="center"/>
    </xf>
    <xf numFmtId="5" fontId="19" fillId="5" borderId="60" xfId="0" applyNumberFormat="1" applyFont="1" applyFill="1" applyBorder="1" applyAlignment="1" applyProtection="1">
      <alignment horizontal="center" vertical="center" shrinkToFit="1"/>
      <protection locked="0"/>
    </xf>
    <xf numFmtId="5" fontId="19" fillId="5" borderId="1" xfId="0" applyNumberFormat="1" applyFont="1" applyFill="1" applyBorder="1" applyAlignment="1" applyProtection="1">
      <alignment horizontal="center" vertical="center" shrinkToFit="1"/>
      <protection locked="0"/>
    </xf>
    <xf numFmtId="5" fontId="19" fillId="5" borderId="2" xfId="0" applyNumberFormat="1" applyFont="1" applyFill="1" applyBorder="1" applyAlignment="1" applyProtection="1">
      <alignment horizontal="center" vertical="center" shrinkToFit="1"/>
      <protection locked="0"/>
    </xf>
    <xf numFmtId="5" fontId="19" fillId="5" borderId="37" xfId="0" applyNumberFormat="1" applyFont="1" applyFill="1" applyBorder="1" applyAlignment="1" applyProtection="1">
      <alignment horizontal="center" vertical="center" shrinkToFit="1"/>
      <protection locked="0"/>
    </xf>
    <xf numFmtId="5" fontId="19" fillId="5" borderId="0" xfId="0" applyNumberFormat="1" applyFont="1" applyFill="1" applyAlignment="1" applyProtection="1">
      <alignment horizontal="center" vertical="center" shrinkToFit="1"/>
      <protection locked="0"/>
    </xf>
    <xf numFmtId="5" fontId="19" fillId="5" borderId="3" xfId="0" applyNumberFormat="1" applyFont="1" applyFill="1" applyBorder="1" applyAlignment="1" applyProtection="1">
      <alignment horizontal="center" vertical="center" shrinkToFit="1"/>
      <protection locked="0"/>
    </xf>
    <xf numFmtId="5" fontId="19" fillId="5" borderId="61" xfId="0" applyNumberFormat="1" applyFont="1" applyFill="1" applyBorder="1" applyAlignment="1" applyProtection="1">
      <alignment horizontal="center" vertical="center" shrinkToFit="1"/>
      <protection locked="0"/>
    </xf>
    <xf numFmtId="5" fontId="19" fillId="5" borderId="47" xfId="0" applyNumberFormat="1" applyFont="1" applyFill="1" applyBorder="1" applyAlignment="1" applyProtection="1">
      <alignment horizontal="center" vertical="center" shrinkToFit="1"/>
      <protection locked="0"/>
    </xf>
    <xf numFmtId="5" fontId="19" fillId="5" borderId="4"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0" fontId="7" fillId="2" borderId="60"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37"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61"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2" borderId="108" xfId="0" applyFont="1" applyFill="1" applyBorder="1" applyAlignment="1" applyProtection="1">
      <alignment vertical="center" shrinkToFit="1"/>
      <protection locked="0"/>
    </xf>
    <xf numFmtId="0" fontId="7" fillId="2" borderId="68" xfId="0" applyFont="1" applyFill="1" applyBorder="1" applyAlignment="1" applyProtection="1">
      <alignment vertical="center" shrinkToFit="1"/>
      <protection locked="0"/>
    </xf>
    <xf numFmtId="0" fontId="7" fillId="2" borderId="109" xfId="0" applyFont="1" applyFill="1" applyBorder="1" applyAlignment="1" applyProtection="1">
      <alignment vertical="center" shrinkToFit="1"/>
      <protection locked="0"/>
    </xf>
    <xf numFmtId="0" fontId="7" fillId="2" borderId="102" xfId="0" applyFont="1" applyFill="1" applyBorder="1" applyAlignment="1" applyProtection="1">
      <alignment vertical="center" shrinkToFit="1"/>
      <protection locked="0"/>
    </xf>
    <xf numFmtId="0" fontId="7" fillId="2" borderId="77" xfId="0" applyFont="1" applyFill="1" applyBorder="1" applyAlignment="1" applyProtection="1">
      <alignment vertical="center" shrinkToFit="1"/>
      <protection locked="0"/>
    </xf>
    <xf numFmtId="0" fontId="7" fillId="2" borderId="103" xfId="0" applyFont="1" applyFill="1" applyBorder="1" applyAlignment="1" applyProtection="1">
      <alignment vertical="center" shrinkToFit="1"/>
      <protection locked="0"/>
    </xf>
    <xf numFmtId="0" fontId="7" fillId="2" borderId="13" xfId="0" applyFont="1" applyFill="1" applyBorder="1" applyAlignment="1" applyProtection="1">
      <alignment vertical="center" shrinkToFit="1"/>
      <protection locked="0"/>
    </xf>
    <xf numFmtId="0" fontId="7" fillId="2" borderId="0" xfId="0" applyFont="1" applyFill="1" applyAlignment="1" applyProtection="1">
      <alignment vertical="center" shrinkToFit="1"/>
      <protection locked="0"/>
    </xf>
    <xf numFmtId="0" fontId="7" fillId="2" borderId="98" xfId="0" applyFont="1" applyFill="1" applyBorder="1" applyAlignment="1" applyProtection="1">
      <alignment vertical="center" shrinkToFit="1"/>
      <protection locked="0"/>
    </xf>
    <xf numFmtId="177" fontId="20" fillId="2" borderId="9" xfId="0" applyNumberFormat="1" applyFont="1" applyFill="1" applyBorder="1" applyAlignment="1" applyProtection="1">
      <alignment vertical="center" shrinkToFit="1"/>
      <protection locked="0"/>
    </xf>
    <xf numFmtId="177" fontId="20" fillId="2" borderId="15" xfId="0" applyNumberFormat="1" applyFont="1" applyFill="1" applyBorder="1" applyAlignment="1" applyProtection="1">
      <alignment vertical="center" shrinkToFit="1"/>
      <protection locked="0"/>
    </xf>
    <xf numFmtId="177" fontId="20" fillId="2" borderId="105" xfId="0" applyNumberFormat="1" applyFont="1" applyFill="1" applyBorder="1" applyAlignment="1" applyProtection="1">
      <alignment vertical="center" shrinkToFit="1"/>
      <protection locked="0"/>
    </xf>
    <xf numFmtId="177" fontId="20" fillId="2" borderId="102" xfId="0" applyNumberFormat="1" applyFont="1" applyFill="1" applyBorder="1" applyAlignment="1" applyProtection="1">
      <alignment vertical="center" shrinkToFit="1"/>
      <protection locked="0"/>
    </xf>
    <xf numFmtId="177" fontId="20" fillId="2" borderId="77" xfId="0" applyNumberFormat="1" applyFont="1" applyFill="1" applyBorder="1" applyAlignment="1" applyProtection="1">
      <alignment vertical="center" shrinkToFit="1"/>
      <protection locked="0"/>
    </xf>
    <xf numFmtId="177" fontId="20" fillId="2" borderId="106" xfId="0" applyNumberFormat="1" applyFont="1" applyFill="1" applyBorder="1" applyAlignment="1" applyProtection="1">
      <alignment vertical="center" shrinkToFit="1"/>
      <protection locked="0"/>
    </xf>
    <xf numFmtId="177" fontId="20" fillId="2" borderId="108" xfId="0" applyNumberFormat="1" applyFont="1" applyFill="1" applyBorder="1" applyAlignment="1" applyProtection="1">
      <alignment vertical="center" shrinkToFit="1"/>
      <protection locked="0"/>
    </xf>
    <xf numFmtId="177" fontId="20" fillId="2" borderId="68" xfId="0" applyNumberFormat="1" applyFont="1" applyFill="1" applyBorder="1" applyAlignment="1" applyProtection="1">
      <alignment vertical="center" shrinkToFit="1"/>
      <protection locked="0"/>
    </xf>
    <xf numFmtId="177" fontId="20" fillId="2" borderId="109" xfId="0" applyNumberFormat="1" applyFont="1" applyFill="1" applyBorder="1" applyAlignment="1" applyProtection="1">
      <alignment vertical="center" shrinkToFit="1"/>
      <protection locked="0"/>
    </xf>
    <xf numFmtId="177" fontId="20" fillId="2" borderId="110" xfId="0" applyNumberFormat="1" applyFont="1" applyFill="1" applyBorder="1" applyAlignment="1" applyProtection="1">
      <alignment vertical="center" shrinkToFit="1"/>
      <protection locked="0"/>
    </xf>
    <xf numFmtId="177" fontId="20" fillId="2" borderId="103" xfId="0" applyNumberFormat="1" applyFont="1" applyFill="1" applyBorder="1" applyAlignment="1" applyProtection="1">
      <alignment vertical="center" shrinkToFit="1"/>
      <protection locked="0"/>
    </xf>
    <xf numFmtId="0" fontId="7" fillId="2" borderId="35" xfId="0" applyFont="1" applyFill="1" applyBorder="1" applyAlignment="1" applyProtection="1">
      <alignment vertical="center" shrinkToFit="1"/>
      <protection locked="0"/>
    </xf>
    <xf numFmtId="0" fontId="7" fillId="2" borderId="47" xfId="0" applyFont="1" applyFill="1" applyBorder="1" applyAlignment="1" applyProtection="1">
      <alignment vertical="center" shrinkToFit="1"/>
      <protection locked="0"/>
    </xf>
    <xf numFmtId="0" fontId="7" fillId="2" borderId="99" xfId="0" applyFont="1" applyFill="1" applyBorder="1" applyAlignment="1" applyProtection="1">
      <alignment vertical="center" shrinkToFit="1"/>
      <protection locked="0"/>
    </xf>
    <xf numFmtId="177" fontId="20" fillId="2" borderId="35" xfId="0" applyNumberFormat="1" applyFont="1" applyFill="1" applyBorder="1" applyAlignment="1" applyProtection="1">
      <alignment vertical="center" shrinkToFit="1"/>
      <protection locked="0"/>
    </xf>
    <xf numFmtId="177" fontId="20" fillId="2" borderId="47" xfId="0" applyNumberFormat="1" applyFont="1" applyFill="1" applyBorder="1" applyAlignment="1" applyProtection="1">
      <alignment vertical="center" shrinkToFit="1"/>
      <protection locked="0"/>
    </xf>
    <xf numFmtId="177" fontId="20" fillId="2" borderId="99" xfId="0" applyNumberFormat="1" applyFont="1" applyFill="1" applyBorder="1" applyAlignment="1" applyProtection="1">
      <alignment vertical="center" shrinkToFit="1"/>
      <protection locked="0"/>
    </xf>
    <xf numFmtId="177" fontId="20" fillId="2" borderId="4" xfId="0" applyNumberFormat="1" applyFont="1" applyFill="1" applyBorder="1" applyAlignment="1" applyProtection="1">
      <alignment vertical="center" shrinkToFit="1"/>
      <protection locked="0"/>
    </xf>
    <xf numFmtId="0" fontId="7" fillId="2" borderId="90" xfId="0" applyFont="1" applyFill="1" applyBorder="1" applyAlignment="1">
      <alignment horizontal="center" vertical="center"/>
    </xf>
    <xf numFmtId="0" fontId="7" fillId="4" borderId="0" xfId="0" applyFont="1" applyFill="1" applyAlignment="1">
      <alignment horizontal="center" vertical="center"/>
    </xf>
    <xf numFmtId="0" fontId="13" fillId="3" borderId="2"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0" xfId="0" applyFont="1" applyFill="1" applyAlignment="1">
      <alignment horizontal="center" vertical="center" shrinkToFit="1"/>
    </xf>
    <xf numFmtId="0" fontId="13" fillId="3" borderId="47" xfId="0" applyFont="1" applyFill="1" applyBorder="1" applyAlignment="1">
      <alignment horizontal="center" vertical="center" shrinkToFit="1"/>
    </xf>
    <xf numFmtId="0" fontId="7" fillId="2" borderId="88" xfId="0" applyFont="1" applyFill="1" applyBorder="1" applyAlignment="1">
      <alignment horizontal="center" vertical="center" shrinkToFit="1"/>
    </xf>
    <xf numFmtId="0" fontId="7" fillId="2" borderId="90" xfId="0" applyFont="1" applyFill="1" applyBorder="1" applyAlignment="1">
      <alignment horizontal="center" vertical="center" shrinkToFit="1"/>
    </xf>
    <xf numFmtId="0" fontId="13" fillId="3" borderId="28"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13" fillId="3" borderId="35" xfId="0" applyFont="1" applyFill="1" applyBorder="1" applyAlignment="1">
      <alignment horizontal="center" vertical="center" shrinkToFit="1"/>
    </xf>
    <xf numFmtId="0" fontId="13" fillId="3" borderId="97" xfId="0" applyFont="1" applyFill="1" applyBorder="1" applyAlignment="1">
      <alignment horizontal="center" vertical="center" shrinkToFit="1"/>
    </xf>
    <xf numFmtId="0" fontId="13" fillId="3" borderId="98" xfId="0" applyFont="1" applyFill="1" applyBorder="1" applyAlignment="1">
      <alignment horizontal="center" vertical="center" shrinkToFit="1"/>
    </xf>
    <xf numFmtId="0" fontId="13" fillId="3" borderId="99" xfId="0" applyFont="1" applyFill="1" applyBorder="1" applyAlignment="1">
      <alignment horizontal="center" vertical="center" shrinkToFit="1"/>
    </xf>
    <xf numFmtId="177" fontId="13" fillId="3" borderId="28" xfId="0" applyNumberFormat="1" applyFont="1" applyFill="1" applyBorder="1" applyAlignment="1">
      <alignment horizontal="center" vertical="center" shrinkToFit="1"/>
    </xf>
    <xf numFmtId="177" fontId="13" fillId="3" borderId="13" xfId="0" applyNumberFormat="1" applyFont="1" applyFill="1" applyBorder="1" applyAlignment="1">
      <alignment horizontal="center" vertical="center" shrinkToFit="1"/>
    </xf>
    <xf numFmtId="177" fontId="13" fillId="3" borderId="35" xfId="0" applyNumberFormat="1" applyFont="1" applyFill="1" applyBorder="1" applyAlignment="1">
      <alignment horizontal="center" vertical="center" shrinkToFit="1"/>
    </xf>
    <xf numFmtId="177" fontId="13" fillId="3" borderId="97" xfId="0" applyNumberFormat="1" applyFont="1" applyFill="1" applyBorder="1" applyAlignment="1">
      <alignment horizontal="center" vertical="center" shrinkToFit="1"/>
    </xf>
    <xf numFmtId="177" fontId="13" fillId="3" borderId="98" xfId="0" applyNumberFormat="1" applyFont="1" applyFill="1" applyBorder="1" applyAlignment="1">
      <alignment horizontal="center" vertical="center" shrinkToFit="1"/>
    </xf>
    <xf numFmtId="177" fontId="13" fillId="3" borderId="99" xfId="0" applyNumberFormat="1" applyFont="1" applyFill="1" applyBorder="1" applyAlignment="1">
      <alignment horizontal="center" vertical="center" shrinkToFit="1"/>
    </xf>
    <xf numFmtId="177" fontId="13" fillId="3" borderId="1" xfId="0" applyNumberFormat="1" applyFont="1" applyFill="1" applyBorder="1" applyAlignment="1">
      <alignment horizontal="center" vertical="center" shrinkToFit="1"/>
    </xf>
    <xf numFmtId="177" fontId="13" fillId="3" borderId="0" xfId="0" applyNumberFormat="1" applyFont="1" applyFill="1" applyAlignment="1">
      <alignment horizontal="center" vertical="center" shrinkToFit="1"/>
    </xf>
    <xf numFmtId="177" fontId="13" fillId="3" borderId="47" xfId="0" applyNumberFormat="1" applyFont="1" applyFill="1" applyBorder="1" applyAlignment="1">
      <alignment horizontal="center" vertical="center" shrinkToFit="1"/>
    </xf>
    <xf numFmtId="177" fontId="13" fillId="3" borderId="60" xfId="0" applyNumberFormat="1" applyFont="1" applyFill="1" applyBorder="1" applyAlignment="1">
      <alignment horizontal="center" vertical="center" shrinkToFit="1"/>
    </xf>
    <xf numFmtId="177" fontId="13" fillId="3" borderId="37" xfId="0" applyNumberFormat="1" applyFont="1" applyFill="1" applyBorder="1" applyAlignment="1">
      <alignment horizontal="center" vertical="center" shrinkToFit="1"/>
    </xf>
    <xf numFmtId="177" fontId="13" fillId="3" borderId="61" xfId="0" applyNumberFormat="1" applyFont="1" applyFill="1" applyBorder="1" applyAlignment="1">
      <alignment horizontal="center" vertical="center" shrinkToFit="1"/>
    </xf>
    <xf numFmtId="0" fontId="9" fillId="2" borderId="7" xfId="1" applyFont="1" applyFill="1" applyBorder="1" applyAlignment="1">
      <alignment horizontal="center" vertical="center" shrinkToFit="1"/>
    </xf>
    <xf numFmtId="0" fontId="9" fillId="2" borderId="36" xfId="1" applyFont="1" applyFill="1" applyBorder="1" applyAlignment="1">
      <alignment horizontal="center" vertical="center" shrinkToFit="1"/>
    </xf>
    <xf numFmtId="0" fontId="14" fillId="0" borderId="0" xfId="1" applyFont="1" applyAlignment="1">
      <alignment horizontal="center" vertical="center" shrinkToFit="1"/>
    </xf>
    <xf numFmtId="177" fontId="7" fillId="0" borderId="0" xfId="1" applyNumberFormat="1" applyFont="1" applyAlignment="1">
      <alignment vertical="center" shrinkToFit="1"/>
    </xf>
    <xf numFmtId="0" fontId="4" fillId="0" borderId="0" xfId="1" applyFont="1" applyAlignment="1">
      <alignment horizontal="center" vertical="center" shrinkToFit="1"/>
    </xf>
    <xf numFmtId="0" fontId="4" fillId="0" borderId="49"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50" xfId="1" applyFont="1" applyBorder="1" applyAlignment="1">
      <alignment horizontal="center" vertical="center" shrinkToFit="1"/>
    </xf>
    <xf numFmtId="0" fontId="4" fillId="0" borderId="43" xfId="1" applyFont="1" applyBorder="1" applyAlignment="1">
      <alignment horizontal="center" vertical="center" shrinkToFit="1"/>
    </xf>
    <xf numFmtId="0" fontId="6" fillId="2" borderId="45" xfId="1" applyFont="1" applyFill="1" applyBorder="1" applyAlignment="1" applyProtection="1">
      <alignment horizontal="center" vertical="center" shrinkToFit="1"/>
      <protection locked="0"/>
    </xf>
    <xf numFmtId="0" fontId="6" fillId="2" borderId="1" xfId="1" applyFont="1" applyFill="1" applyBorder="1" applyAlignment="1" applyProtection="1">
      <alignment horizontal="center" vertical="center" shrinkToFit="1"/>
      <protection locked="0"/>
    </xf>
    <xf numFmtId="0" fontId="6" fillId="2" borderId="51" xfId="1" applyFont="1" applyFill="1" applyBorder="1" applyAlignment="1" applyProtection="1">
      <alignment horizontal="center" vertical="center" shrinkToFit="1"/>
      <protection locked="0"/>
    </xf>
    <xf numFmtId="0" fontId="6" fillId="2" borderId="47" xfId="1" applyFont="1" applyFill="1" applyBorder="1" applyAlignment="1" applyProtection="1">
      <alignment horizontal="center" vertical="center" shrinkToFit="1"/>
      <protection locked="0"/>
    </xf>
    <xf numFmtId="0" fontId="6" fillId="2" borderId="28" xfId="1" applyFont="1" applyFill="1" applyBorder="1" applyAlignment="1" applyProtection="1">
      <alignment horizontal="center" vertical="center" shrinkToFit="1"/>
      <protection locked="0"/>
    </xf>
    <xf numFmtId="0" fontId="6" fillId="2" borderId="35" xfId="1" applyFont="1" applyFill="1" applyBorder="1" applyAlignment="1" applyProtection="1">
      <alignment horizontal="center" vertical="center" shrinkToFit="1"/>
      <protection locked="0"/>
    </xf>
    <xf numFmtId="0" fontId="6" fillId="0" borderId="39" xfId="1" applyFont="1" applyBorder="1" applyAlignment="1">
      <alignment horizontal="center" vertical="center" shrinkToFit="1"/>
    </xf>
    <xf numFmtId="0" fontId="9" fillId="2" borderId="8" xfId="1" applyFont="1" applyFill="1" applyBorder="1" applyAlignment="1">
      <alignment horizontal="center" vertical="center" shrinkToFit="1"/>
    </xf>
    <xf numFmtId="0" fontId="9" fillId="2" borderId="34" xfId="1" applyFont="1" applyFill="1" applyBorder="1" applyAlignment="1">
      <alignment horizontal="center" vertical="center" shrinkToFit="1"/>
    </xf>
    <xf numFmtId="0" fontId="9" fillId="2" borderId="53" xfId="1" applyFont="1" applyFill="1" applyBorder="1" applyAlignment="1">
      <alignment horizontal="center" vertical="center" shrinkToFit="1"/>
    </xf>
    <xf numFmtId="0" fontId="9" fillId="2" borderId="54" xfId="1" applyFont="1" applyFill="1" applyBorder="1" applyAlignment="1">
      <alignment horizontal="center" vertical="center" shrinkToFit="1"/>
    </xf>
    <xf numFmtId="0" fontId="4" fillId="0" borderId="5"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24" xfId="1" applyFont="1" applyBorder="1" applyAlignment="1">
      <alignment horizontal="center" vertical="center" shrinkToFit="1"/>
    </xf>
    <xf numFmtId="0" fontId="6" fillId="0" borderId="41" xfId="1" applyFont="1" applyBorder="1" applyAlignment="1">
      <alignment horizontal="center" vertical="center" shrinkToFit="1"/>
    </xf>
    <xf numFmtId="0" fontId="6" fillId="0" borderId="42" xfId="1" applyFont="1" applyBorder="1" applyAlignment="1">
      <alignment horizontal="center" vertical="center" shrinkToFit="1"/>
    </xf>
    <xf numFmtId="0" fontId="6" fillId="0" borderId="28" xfId="1" applyFont="1" applyBorder="1" applyAlignment="1">
      <alignment horizontal="center" vertical="center" shrinkToFit="1"/>
    </xf>
    <xf numFmtId="0" fontId="6" fillId="0" borderId="35" xfId="1" applyFont="1" applyBorder="1" applyAlignment="1">
      <alignment horizontal="center" vertical="center" shrinkToFit="1"/>
    </xf>
    <xf numFmtId="49" fontId="4" fillId="2" borderId="1" xfId="1" applyNumberFormat="1" applyFont="1" applyFill="1" applyBorder="1" applyAlignment="1" applyProtection="1">
      <alignment horizontal="center" vertical="center" shrinkToFit="1"/>
      <protection locked="0"/>
    </xf>
    <xf numFmtId="49" fontId="4" fillId="2" borderId="46" xfId="1" applyNumberFormat="1" applyFont="1" applyFill="1" applyBorder="1" applyAlignment="1" applyProtection="1">
      <alignment horizontal="center" vertical="center" shrinkToFit="1"/>
      <protection locked="0"/>
    </xf>
    <xf numFmtId="49" fontId="4" fillId="2" borderId="47" xfId="1" applyNumberFormat="1" applyFont="1" applyFill="1" applyBorder="1" applyAlignment="1" applyProtection="1">
      <alignment horizontal="center" vertical="center" shrinkToFit="1"/>
      <protection locked="0"/>
    </xf>
    <xf numFmtId="49" fontId="4" fillId="2" borderId="48" xfId="1" applyNumberFormat="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6" fillId="0" borderId="43" xfId="1" applyFont="1" applyBorder="1" applyAlignment="1">
      <alignment horizontal="center" vertical="center" shrinkToFit="1"/>
    </xf>
    <xf numFmtId="0" fontId="6" fillId="2" borderId="43" xfId="1" applyFont="1" applyFill="1" applyBorder="1" applyAlignment="1" applyProtection="1">
      <alignment horizontal="center" vertical="center" shrinkToFit="1"/>
      <protection locked="0"/>
    </xf>
    <xf numFmtId="0" fontId="6" fillId="2" borderId="44" xfId="1" applyFont="1" applyFill="1" applyBorder="1" applyAlignment="1" applyProtection="1">
      <alignment horizontal="center" vertical="center" shrinkToFit="1"/>
      <protection locked="0"/>
    </xf>
    <xf numFmtId="0" fontId="9" fillId="2" borderId="31" xfId="1" applyFont="1" applyFill="1" applyBorder="1" applyAlignment="1">
      <alignment horizontal="center" vertical="center" shrinkToFit="1"/>
    </xf>
    <xf numFmtId="0" fontId="9" fillId="2" borderId="33"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52" xfId="1" applyFont="1" applyFill="1" applyBorder="1" applyAlignment="1">
      <alignment horizontal="center" vertical="center" shrinkToFit="1"/>
    </xf>
    <xf numFmtId="0" fontId="6" fillId="0" borderId="0" xfId="1" applyFont="1" applyAlignment="1">
      <alignment horizontal="center" vertical="center" shrinkToFit="1"/>
    </xf>
    <xf numFmtId="0" fontId="6" fillId="0" borderId="25" xfId="1" applyFont="1" applyBorder="1" applyAlignment="1">
      <alignment horizontal="center" vertical="center" shrinkToFit="1"/>
    </xf>
    <xf numFmtId="177" fontId="7" fillId="0" borderId="0" xfId="1" applyNumberFormat="1" applyFont="1" applyAlignment="1" applyProtection="1">
      <alignment vertical="center" shrinkToFit="1"/>
      <protection locked="0"/>
    </xf>
    <xf numFmtId="0" fontId="9" fillId="2" borderId="32"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4" fillId="0" borderId="25"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42" xfId="1" applyFont="1" applyBorder="1" applyAlignment="1">
      <alignment horizontal="center" vertical="center" shrinkToFit="1"/>
    </xf>
    <xf numFmtId="0" fontId="14" fillId="0" borderId="0" xfId="1" applyFont="1" applyAlignment="1">
      <alignment horizontal="center" vertical="center" textRotation="255" shrinkToFit="1"/>
    </xf>
    <xf numFmtId="177" fontId="4" fillId="0" borderId="0" xfId="1" applyNumberFormat="1" applyFont="1" applyAlignment="1" applyProtection="1">
      <alignment horizontal="center" vertical="center" shrinkToFit="1"/>
      <protection locked="0"/>
    </xf>
    <xf numFmtId="0" fontId="9" fillId="2" borderId="55" xfId="1" applyFont="1" applyFill="1" applyBorder="1" applyAlignment="1">
      <alignment horizontal="center" vertical="center" shrinkToFit="1"/>
    </xf>
    <xf numFmtId="176" fontId="4" fillId="2" borderId="56" xfId="1" applyNumberFormat="1" applyFont="1" applyFill="1" applyBorder="1" applyAlignment="1" applyProtection="1">
      <alignment horizontal="center" vertical="center" shrinkToFit="1"/>
      <protection locked="0"/>
    </xf>
    <xf numFmtId="176" fontId="4" fillId="2" borderId="57" xfId="1" applyNumberFormat="1" applyFont="1" applyFill="1" applyBorder="1" applyAlignment="1" applyProtection="1">
      <alignment horizontal="center" vertical="center" shrinkToFit="1"/>
      <protection locked="0"/>
    </xf>
    <xf numFmtId="176" fontId="4" fillId="2" borderId="58" xfId="1" applyNumberFormat="1" applyFont="1" applyFill="1" applyBorder="1" applyAlignment="1" applyProtection="1">
      <alignment horizontal="center" vertical="center" shrinkToFit="1"/>
      <protection locked="0"/>
    </xf>
    <xf numFmtId="176" fontId="4" fillId="2" borderId="34" xfId="1" applyNumberFormat="1" applyFont="1" applyFill="1" applyBorder="1" applyAlignment="1" applyProtection="1">
      <alignment horizontal="center" vertical="center" shrinkToFit="1"/>
      <protection locked="0"/>
    </xf>
    <xf numFmtId="176" fontId="4" fillId="2" borderId="59" xfId="1" applyNumberFormat="1" applyFont="1" applyFill="1" applyBorder="1" applyAlignment="1" applyProtection="1">
      <alignment horizontal="center" vertical="center" shrinkToFit="1"/>
      <protection locked="0"/>
    </xf>
    <xf numFmtId="176" fontId="4" fillId="2" borderId="54" xfId="1" applyNumberFormat="1" applyFont="1" applyFill="1" applyBorder="1" applyAlignment="1" applyProtection="1">
      <alignment horizontal="center" vertical="center" shrinkToFit="1"/>
      <protection locked="0"/>
    </xf>
    <xf numFmtId="181" fontId="4" fillId="2" borderId="125" xfId="1" applyNumberFormat="1" applyFont="1" applyFill="1" applyBorder="1" applyAlignment="1" applyProtection="1">
      <alignment horizontal="center" vertical="center" shrinkToFit="1"/>
      <protection locked="0"/>
    </xf>
    <xf numFmtId="181" fontId="4" fillId="2" borderId="50" xfId="1" applyNumberFormat="1" applyFont="1" applyFill="1" applyBorder="1" applyAlignment="1" applyProtection="1">
      <alignment horizontal="center" vertical="center" shrinkToFit="1"/>
      <protection locked="0"/>
    </xf>
    <xf numFmtId="0" fontId="4" fillId="2" borderId="68" xfId="1" applyFont="1" applyFill="1" applyBorder="1" applyAlignment="1" applyProtection="1">
      <alignment vertical="center" shrinkToFit="1"/>
      <protection locked="0"/>
    </xf>
    <xf numFmtId="0" fontId="4" fillId="2" borderId="69" xfId="1" applyFont="1" applyFill="1" applyBorder="1" applyAlignment="1" applyProtection="1">
      <alignment vertical="center" shrinkToFit="1"/>
      <protection locked="0"/>
    </xf>
    <xf numFmtId="0" fontId="4" fillId="2" borderId="47" xfId="1" applyFont="1" applyFill="1" applyBorder="1" applyAlignment="1" applyProtection="1">
      <alignment vertical="center" shrinkToFit="1"/>
      <protection locked="0"/>
    </xf>
    <xf numFmtId="0" fontId="4" fillId="2" borderId="48" xfId="1" applyFont="1" applyFill="1" applyBorder="1" applyAlignment="1" applyProtection="1">
      <alignment vertical="center" shrinkToFit="1"/>
      <protection locked="0"/>
    </xf>
    <xf numFmtId="179" fontId="4" fillId="2" borderId="67" xfId="1" applyNumberFormat="1" applyFont="1" applyFill="1" applyBorder="1" applyAlignment="1" applyProtection="1">
      <alignment vertical="center" shrinkToFit="1"/>
      <protection locked="0"/>
    </xf>
    <xf numFmtId="179" fontId="4" fillId="2" borderId="68" xfId="1" applyNumberFormat="1" applyFont="1" applyFill="1" applyBorder="1" applyAlignment="1" applyProtection="1">
      <alignment vertical="center" shrinkToFit="1"/>
      <protection locked="0"/>
    </xf>
    <xf numFmtId="179" fontId="4" fillId="2" borderId="69" xfId="1" applyNumberFormat="1" applyFont="1" applyFill="1" applyBorder="1" applyAlignment="1" applyProtection="1">
      <alignment vertical="center" shrinkToFit="1"/>
      <protection locked="0"/>
    </xf>
    <xf numFmtId="179" fontId="4" fillId="2" borderId="51" xfId="1" applyNumberFormat="1" applyFont="1" applyFill="1" applyBorder="1" applyAlignment="1" applyProtection="1">
      <alignment vertical="center" shrinkToFit="1"/>
      <protection locked="0"/>
    </xf>
    <xf numFmtId="179" fontId="4" fillId="2" borderId="47" xfId="1" applyNumberFormat="1" applyFont="1" applyFill="1" applyBorder="1" applyAlignment="1" applyProtection="1">
      <alignment vertical="center" shrinkToFit="1"/>
      <protection locked="0"/>
    </xf>
    <xf numFmtId="179" fontId="4" fillId="2" borderId="48" xfId="1" applyNumberFormat="1" applyFont="1" applyFill="1" applyBorder="1" applyAlignment="1" applyProtection="1">
      <alignment vertical="center" shrinkToFit="1"/>
      <protection locked="0"/>
    </xf>
    <xf numFmtId="0" fontId="4" fillId="2" borderId="67" xfId="1" applyFont="1" applyFill="1" applyBorder="1" applyAlignment="1" applyProtection="1">
      <alignment horizontal="center" vertical="center" shrinkToFit="1"/>
      <protection locked="0"/>
    </xf>
    <xf numFmtId="0" fontId="4" fillId="2" borderId="69" xfId="1" applyFont="1" applyFill="1" applyBorder="1" applyAlignment="1" applyProtection="1">
      <alignment horizontal="center" vertical="center" shrinkToFit="1"/>
      <protection locked="0"/>
    </xf>
    <xf numFmtId="0" fontId="4" fillId="2" borderId="51" xfId="1" applyFont="1" applyFill="1" applyBorder="1" applyAlignment="1" applyProtection="1">
      <alignment horizontal="center" vertical="center" shrinkToFit="1"/>
      <protection locked="0"/>
    </xf>
    <xf numFmtId="0" fontId="4" fillId="2" borderId="48" xfId="1" applyFont="1" applyFill="1" applyBorder="1" applyAlignment="1" applyProtection="1">
      <alignment horizontal="center" vertical="center" shrinkToFit="1"/>
      <protection locked="0"/>
    </xf>
    <xf numFmtId="176" fontId="4" fillId="2" borderId="70" xfId="1" applyNumberFormat="1" applyFont="1" applyFill="1" applyBorder="1" applyAlignment="1" applyProtection="1">
      <alignment horizontal="center" vertical="center" shrinkToFit="1"/>
      <protection locked="0"/>
    </xf>
    <xf numFmtId="176" fontId="4" fillId="2" borderId="36" xfId="1" applyNumberFormat="1" applyFont="1" applyFill="1" applyBorder="1" applyAlignment="1" applyProtection="1">
      <alignment horizontal="center" vertical="center" shrinkToFit="1"/>
      <protection locked="0"/>
    </xf>
    <xf numFmtId="176" fontId="4" fillId="2" borderId="65" xfId="1" applyNumberFormat="1" applyFont="1" applyFill="1" applyBorder="1" applyAlignment="1" applyProtection="1">
      <alignment horizontal="center" vertical="center" shrinkToFit="1"/>
      <protection locked="0"/>
    </xf>
    <xf numFmtId="176" fontId="4" fillId="2" borderId="66" xfId="1" applyNumberFormat="1" applyFont="1" applyFill="1" applyBorder="1" applyAlignment="1" applyProtection="1">
      <alignment horizontal="center" vertical="center" shrinkToFit="1"/>
      <protection locked="0"/>
    </xf>
    <xf numFmtId="176" fontId="4" fillId="2" borderId="62" xfId="1" applyNumberFormat="1" applyFont="1" applyFill="1" applyBorder="1" applyAlignment="1" applyProtection="1">
      <alignment horizontal="center" vertical="center" shrinkToFit="1"/>
      <protection locked="0"/>
    </xf>
    <xf numFmtId="176" fontId="4" fillId="2" borderId="52" xfId="1" applyNumberFormat="1" applyFont="1" applyFill="1" applyBorder="1" applyAlignment="1" applyProtection="1">
      <alignment horizontal="center" vertical="center" shrinkToFit="1"/>
      <protection locked="0"/>
    </xf>
    <xf numFmtId="177" fontId="9" fillId="2" borderId="60" xfId="1" applyNumberFormat="1" applyFont="1" applyFill="1" applyBorder="1" applyAlignment="1">
      <alignment horizontal="center" vertical="center" shrinkToFit="1"/>
    </xf>
    <xf numFmtId="177" fontId="9" fillId="2" borderId="2" xfId="1" applyNumberFormat="1" applyFont="1" applyFill="1" applyBorder="1" applyAlignment="1">
      <alignment horizontal="center" vertical="center" shrinkToFit="1"/>
    </xf>
    <xf numFmtId="177" fontId="9" fillId="2" borderId="61" xfId="1" applyNumberFormat="1" applyFont="1" applyFill="1" applyBorder="1" applyAlignment="1">
      <alignment horizontal="center" vertical="center" shrinkToFit="1"/>
    </xf>
    <xf numFmtId="177" fontId="9" fillId="2" borderId="4" xfId="1" applyNumberFormat="1" applyFont="1" applyFill="1" applyBorder="1" applyAlignment="1">
      <alignment horizontal="center" vertical="center" shrinkToFit="1"/>
    </xf>
    <xf numFmtId="176" fontId="4" fillId="2" borderId="63" xfId="1" applyNumberFormat="1" applyFont="1" applyFill="1" applyBorder="1" applyAlignment="1" applyProtection="1">
      <alignment horizontal="center" vertical="center" shrinkToFit="1"/>
      <protection locked="0"/>
    </xf>
    <xf numFmtId="176" fontId="4" fillId="2" borderId="64" xfId="1" applyNumberFormat="1" applyFont="1" applyFill="1" applyBorder="1" applyAlignment="1" applyProtection="1">
      <alignment horizontal="center" vertical="center" shrinkToFit="1"/>
      <protection locked="0"/>
    </xf>
    <xf numFmtId="176" fontId="4" fillId="2" borderId="71" xfId="1" applyNumberFormat="1" applyFont="1" applyFill="1" applyBorder="1" applyAlignment="1" applyProtection="1">
      <alignment horizontal="center" vertical="center" shrinkToFit="1"/>
      <protection locked="0"/>
    </xf>
    <xf numFmtId="176" fontId="4" fillId="2" borderId="72" xfId="1" applyNumberFormat="1" applyFont="1" applyFill="1" applyBorder="1" applyAlignment="1" applyProtection="1">
      <alignment horizontal="center" vertical="center" shrinkToFit="1"/>
      <protection locked="0"/>
    </xf>
    <xf numFmtId="176" fontId="4" fillId="2" borderId="73" xfId="1" applyNumberFormat="1" applyFont="1" applyFill="1" applyBorder="1" applyAlignment="1" applyProtection="1">
      <alignment horizontal="center" vertical="center" shrinkToFit="1"/>
      <protection locked="0"/>
    </xf>
    <xf numFmtId="176" fontId="4" fillId="2" borderId="74" xfId="1" applyNumberFormat="1" applyFont="1" applyFill="1" applyBorder="1" applyAlignment="1" applyProtection="1">
      <alignment horizontal="center" vertical="center" shrinkToFit="1"/>
      <protection locked="0"/>
    </xf>
    <xf numFmtId="0" fontId="6" fillId="0" borderId="23" xfId="1" applyFont="1" applyBorder="1" applyAlignment="1">
      <alignment horizontal="center" vertical="center" shrinkToFit="1"/>
    </xf>
    <xf numFmtId="181" fontId="4" fillId="2" borderId="124" xfId="1" applyNumberFormat="1" applyFont="1" applyFill="1" applyBorder="1" applyAlignment="1" applyProtection="1">
      <alignment horizontal="center" vertical="center" shrinkToFit="1"/>
      <protection locked="0"/>
    </xf>
    <xf numFmtId="0" fontId="4" fillId="2" borderId="77" xfId="1" applyFont="1" applyFill="1" applyBorder="1" applyAlignment="1" applyProtection="1">
      <alignment vertical="center" shrinkToFit="1"/>
      <protection locked="0"/>
    </xf>
    <xf numFmtId="0" fontId="4" fillId="2" borderId="78" xfId="1" applyFont="1" applyFill="1" applyBorder="1" applyAlignment="1" applyProtection="1">
      <alignment vertical="center" shrinkToFit="1"/>
      <protection locked="0"/>
    </xf>
    <xf numFmtId="179" fontId="4" fillId="2" borderId="79"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4" fillId="2" borderId="78" xfId="1" applyNumberFormat="1" applyFont="1" applyFill="1" applyBorder="1" applyAlignment="1" applyProtection="1">
      <alignment vertical="center" shrinkToFit="1"/>
      <protection locked="0"/>
    </xf>
    <xf numFmtId="0" fontId="4" fillId="2" borderId="79" xfId="1" applyFont="1" applyFill="1" applyBorder="1" applyAlignment="1" applyProtection="1">
      <alignment horizontal="center" vertical="center" shrinkToFit="1"/>
      <protection locked="0"/>
    </xf>
    <xf numFmtId="0" fontId="4" fillId="2" borderId="78" xfId="1" applyFont="1" applyFill="1" applyBorder="1" applyAlignment="1" applyProtection="1">
      <alignment horizontal="center" vertical="center" shrinkToFit="1"/>
      <protection locked="0"/>
    </xf>
    <xf numFmtId="176" fontId="4" fillId="2" borderId="80" xfId="1" applyNumberFormat="1" applyFont="1" applyFill="1" applyBorder="1" applyAlignment="1" applyProtection="1">
      <alignment horizontal="center" vertical="center" shrinkToFit="1"/>
      <protection locked="0"/>
    </xf>
    <xf numFmtId="176" fontId="4" fillId="2" borderId="75" xfId="1" applyNumberFormat="1" applyFont="1" applyFill="1" applyBorder="1" applyAlignment="1" applyProtection="1">
      <alignment horizontal="center" vertical="center" shrinkToFit="1"/>
      <protection locked="0"/>
    </xf>
    <xf numFmtId="176" fontId="4" fillId="2" borderId="76" xfId="1" applyNumberFormat="1" applyFont="1" applyFill="1" applyBorder="1" applyAlignment="1" applyProtection="1">
      <alignment horizontal="center" vertical="center" shrinkToFit="1"/>
      <protection locked="0"/>
    </xf>
    <xf numFmtId="0" fontId="9" fillId="2" borderId="26" xfId="1" applyFont="1" applyFill="1" applyBorder="1" applyAlignment="1">
      <alignment horizontal="center" vertical="center" shrinkToFit="1"/>
    </xf>
    <xf numFmtId="0" fontId="9" fillId="2" borderId="27" xfId="1" applyFont="1" applyFill="1" applyBorder="1" applyAlignment="1">
      <alignment horizontal="center" vertical="center" shrinkToFit="1"/>
    </xf>
    <xf numFmtId="0" fontId="9" fillId="2" borderId="82" xfId="1" applyFont="1" applyFill="1" applyBorder="1" applyAlignment="1">
      <alignment horizontal="center" vertical="center" shrinkToFit="1"/>
    </xf>
    <xf numFmtId="0" fontId="9" fillId="2" borderId="29" xfId="1" applyFont="1" applyFill="1" applyBorder="1" applyAlignment="1">
      <alignment horizontal="center" vertical="center" shrinkToFit="1"/>
    </xf>
    <xf numFmtId="0" fontId="15" fillId="0" borderId="0" xfId="1" applyFont="1" applyAlignment="1">
      <alignment vertical="top" shrinkToFit="1"/>
    </xf>
    <xf numFmtId="0" fontId="9" fillId="2" borderId="81" xfId="1" applyFont="1" applyFill="1" applyBorder="1" applyAlignment="1">
      <alignment horizontal="center" vertical="center" shrinkToFit="1"/>
    </xf>
    <xf numFmtId="0" fontId="4" fillId="0" borderId="0" xfId="1" applyFont="1" applyAlignment="1">
      <alignment vertical="center" shrinkToFit="1"/>
    </xf>
    <xf numFmtId="0" fontId="15" fillId="0" borderId="0" xfId="1" applyFont="1" applyAlignment="1">
      <alignment vertical="center" shrinkToFit="1"/>
    </xf>
    <xf numFmtId="0" fontId="4" fillId="0" borderId="0" xfId="1" applyFont="1" applyAlignment="1" applyProtection="1">
      <alignment horizontal="center" vertical="center" shrinkToFit="1"/>
      <protection locked="0"/>
    </xf>
    <xf numFmtId="0" fontId="9" fillId="2" borderId="119" xfId="1" applyFont="1" applyFill="1" applyBorder="1" applyAlignment="1">
      <alignment horizontal="center" vertical="center" shrinkToFit="1"/>
    </xf>
    <xf numFmtId="0" fontId="9" fillId="2" borderId="120" xfId="1" applyFont="1" applyFill="1" applyBorder="1" applyAlignment="1">
      <alignment horizontal="center" vertical="center" shrinkToFit="1"/>
    </xf>
    <xf numFmtId="0" fontId="9" fillId="2" borderId="121" xfId="1" applyFont="1" applyFill="1" applyBorder="1" applyAlignment="1">
      <alignment horizontal="center" vertical="center" shrinkToFit="1"/>
    </xf>
    <xf numFmtId="0" fontId="9" fillId="2" borderId="122" xfId="1" applyFont="1" applyFill="1" applyBorder="1" applyAlignment="1">
      <alignment horizontal="center" vertical="center" shrinkToFit="1"/>
    </xf>
    <xf numFmtId="176" fontId="4" fillId="2" borderId="85" xfId="1" applyNumberFormat="1" applyFont="1" applyFill="1" applyBorder="1" applyAlignment="1" applyProtection="1">
      <alignment horizontal="center" vertical="center" shrinkToFit="1"/>
      <protection locked="0"/>
    </xf>
    <xf numFmtId="176" fontId="4" fillId="2" borderId="8" xfId="1" applyNumberFormat="1" applyFont="1" applyFill="1" applyBorder="1" applyAlignment="1" applyProtection="1">
      <alignment horizontal="center" vertical="center" shrinkToFit="1"/>
      <protection locked="0"/>
    </xf>
    <xf numFmtId="176" fontId="4" fillId="2" borderId="53" xfId="1" applyNumberFormat="1" applyFont="1" applyFill="1" applyBorder="1" applyAlignment="1" applyProtection="1">
      <alignment horizontal="center" vertical="center" shrinkToFit="1"/>
      <protection locked="0"/>
    </xf>
    <xf numFmtId="176" fontId="4" fillId="2" borderId="87" xfId="1" applyNumberFormat="1" applyFont="1" applyFill="1" applyBorder="1" applyAlignment="1" applyProtection="1">
      <alignment horizontal="center" vertical="center" shrinkToFit="1"/>
      <protection locked="0"/>
    </xf>
    <xf numFmtId="0" fontId="4" fillId="0" borderId="5" xfId="1" applyFont="1" applyBorder="1" applyAlignment="1">
      <alignment horizontal="right" vertical="center" shrinkToFit="1"/>
    </xf>
    <xf numFmtId="0" fontId="4" fillId="0" borderId="15" xfId="1" applyFont="1" applyBorder="1" applyAlignment="1">
      <alignment horizontal="right" vertical="center" shrinkToFit="1"/>
    </xf>
    <xf numFmtId="0" fontId="4" fillId="0" borderId="6" xfId="1" applyFont="1" applyBorder="1" applyAlignment="1">
      <alignment horizontal="right" vertical="center" shrinkToFit="1"/>
    </xf>
    <xf numFmtId="0" fontId="4" fillId="0" borderId="23" xfId="1" applyFont="1" applyBorder="1" applyAlignment="1">
      <alignment horizontal="right" vertical="center" shrinkToFit="1"/>
    </xf>
    <xf numFmtId="0" fontId="4" fillId="2" borderId="60"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61"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5" fillId="0" borderId="105" xfId="1" applyFont="1" applyBorder="1" applyAlignment="1">
      <alignment horizontal="center" vertical="center" shrinkToFit="1"/>
    </xf>
    <xf numFmtId="0" fontId="15" fillId="0" borderId="86" xfId="1" applyFont="1" applyBorder="1" applyAlignment="1">
      <alignment horizontal="center" vertical="center" shrinkToFit="1"/>
    </xf>
    <xf numFmtId="0" fontId="9" fillId="2" borderId="118" xfId="1" applyFont="1" applyFill="1" applyBorder="1" applyAlignment="1">
      <alignment horizontal="center" vertical="center" shrinkToFit="1"/>
    </xf>
    <xf numFmtId="181" fontId="4" fillId="2" borderId="123" xfId="1" applyNumberFormat="1" applyFont="1" applyFill="1" applyBorder="1" applyAlignment="1" applyProtection="1">
      <alignment horizontal="center" vertical="center" shrinkToFit="1"/>
      <protection locked="0"/>
    </xf>
    <xf numFmtId="0" fontId="11" fillId="2" borderId="5" xfId="1" applyFont="1" applyFill="1" applyBorder="1" applyAlignment="1" applyProtection="1">
      <alignment vertical="center" shrinkToFit="1"/>
      <protection locked="0"/>
    </xf>
    <xf numFmtId="0" fontId="11" fillId="2" borderId="15" xfId="1" applyFont="1" applyFill="1" applyBorder="1" applyAlignment="1" applyProtection="1">
      <alignment vertical="center" shrinkToFit="1"/>
      <protection locked="0"/>
    </xf>
    <xf numFmtId="0" fontId="11" fillId="2" borderId="79" xfId="1" applyFont="1" applyFill="1" applyBorder="1" applyAlignment="1" applyProtection="1">
      <alignment vertical="center" shrinkToFit="1"/>
      <protection locked="0"/>
    </xf>
    <xf numFmtId="0" fontId="11" fillId="2" borderId="77" xfId="1" applyFont="1" applyFill="1" applyBorder="1" applyAlignment="1" applyProtection="1">
      <alignment vertical="center" shrinkToFit="1"/>
      <protection locked="0"/>
    </xf>
    <xf numFmtId="177" fontId="4" fillId="2" borderId="5" xfId="1" applyNumberFormat="1" applyFont="1" applyFill="1" applyBorder="1" applyAlignment="1" applyProtection="1">
      <alignment vertical="center" shrinkToFit="1"/>
      <protection locked="0"/>
    </xf>
    <xf numFmtId="177" fontId="4" fillId="2" borderId="15" xfId="1" applyNumberFormat="1" applyFont="1" applyFill="1" applyBorder="1" applyAlignment="1" applyProtection="1">
      <alignment vertical="center" shrinkToFit="1"/>
      <protection locked="0"/>
    </xf>
    <xf numFmtId="177" fontId="4" fillId="2" borderId="16" xfId="1" applyNumberFormat="1" applyFont="1" applyFill="1" applyBorder="1" applyAlignment="1" applyProtection="1">
      <alignment vertical="center" shrinkToFit="1"/>
      <protection locked="0"/>
    </xf>
    <xf numFmtId="177" fontId="4" fillId="2" borderId="79" xfId="1" applyNumberFormat="1" applyFont="1" applyFill="1" applyBorder="1" applyAlignment="1" applyProtection="1">
      <alignment vertical="center" shrinkToFit="1"/>
      <protection locked="0"/>
    </xf>
    <xf numFmtId="177" fontId="4" fillId="2" borderId="77" xfId="1" applyNumberFormat="1" applyFont="1" applyFill="1" applyBorder="1" applyAlignment="1" applyProtection="1">
      <alignment vertical="center" shrinkToFit="1"/>
      <protection locked="0"/>
    </xf>
    <xf numFmtId="177" fontId="4" fillId="2" borderId="78" xfId="1" applyNumberFormat="1" applyFont="1" applyFill="1" applyBorder="1" applyAlignment="1" applyProtection="1">
      <alignment vertical="center" shrinkToFit="1"/>
      <protection locked="0"/>
    </xf>
    <xf numFmtId="0" fontId="4" fillId="2" borderId="5" xfId="1" applyFont="1" applyFill="1" applyBorder="1" applyAlignment="1" applyProtection="1">
      <alignment horizontal="center" vertical="center" shrinkToFit="1"/>
      <protection locked="0"/>
    </xf>
    <xf numFmtId="0" fontId="4" fillId="2" borderId="16" xfId="1" applyFont="1" applyFill="1" applyBorder="1" applyAlignment="1" applyProtection="1">
      <alignment horizontal="center" vertical="center" shrinkToFit="1"/>
      <protection locked="0"/>
    </xf>
    <xf numFmtId="176" fontId="4" fillId="2" borderId="7" xfId="1" applyNumberFormat="1" applyFont="1" applyFill="1" applyBorder="1" applyAlignment="1" applyProtection="1">
      <alignment horizontal="center" vertical="center" shrinkToFit="1"/>
      <protection locked="0"/>
    </xf>
    <xf numFmtId="176" fontId="4" fillId="2" borderId="10" xfId="1" applyNumberFormat="1" applyFont="1" applyFill="1" applyBorder="1" applyAlignment="1" applyProtection="1">
      <alignment horizontal="center" vertical="center" shrinkToFit="1"/>
      <protection locked="0"/>
    </xf>
    <xf numFmtId="0" fontId="9" fillId="2" borderId="113" xfId="1" applyFont="1" applyFill="1" applyBorder="1" applyAlignment="1">
      <alignment horizontal="center" vertical="center" shrinkToFit="1"/>
    </xf>
    <xf numFmtId="0" fontId="9" fillId="2" borderId="114" xfId="1" applyFont="1" applyFill="1" applyBorder="1" applyAlignment="1">
      <alignment horizontal="center" vertical="center" shrinkToFit="1"/>
    </xf>
    <xf numFmtId="0" fontId="9" fillId="2" borderId="115" xfId="1" applyFont="1" applyFill="1" applyBorder="1" applyAlignment="1">
      <alignment horizontal="center" vertical="center" shrinkToFit="1"/>
    </xf>
    <xf numFmtId="0" fontId="9" fillId="2" borderId="116" xfId="1" applyFont="1" applyFill="1" applyBorder="1" applyAlignment="1">
      <alignment horizontal="center" vertical="center" shrinkToFit="1"/>
    </xf>
    <xf numFmtId="176" fontId="4" fillId="2" borderId="84" xfId="1" applyNumberFormat="1" applyFont="1" applyFill="1" applyBorder="1" applyAlignment="1" applyProtection="1">
      <alignment horizontal="center" vertical="center" shrinkToFit="1"/>
      <protection locked="0"/>
    </xf>
    <xf numFmtId="0" fontId="4" fillId="0" borderId="38"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97" xfId="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8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100"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86" xfId="1" applyFont="1" applyBorder="1" applyAlignment="1">
      <alignment horizontal="center" vertical="center" shrinkToFit="1"/>
    </xf>
    <xf numFmtId="0" fontId="6" fillId="0" borderId="60" xfId="1" applyFont="1" applyBorder="1" applyAlignment="1">
      <alignment horizontal="center" vertical="top" shrinkToFit="1"/>
    </xf>
    <xf numFmtId="0" fontId="6" fillId="0" borderId="1" xfId="1" applyFont="1" applyBorder="1" applyAlignment="1">
      <alignment horizontal="center" vertical="top" shrinkToFit="1"/>
    </xf>
    <xf numFmtId="0" fontId="11" fillId="2" borderId="0" xfId="1" applyFont="1" applyFill="1" applyAlignment="1" applyProtection="1">
      <alignment horizontal="center" vertical="center" shrinkToFit="1"/>
      <protection locked="0"/>
    </xf>
    <xf numFmtId="0" fontId="11" fillId="2" borderId="47" xfId="1" applyFont="1" applyFill="1" applyBorder="1" applyAlignment="1" applyProtection="1">
      <alignment horizontal="center" vertical="center" shrinkToFit="1"/>
      <protection locked="0"/>
    </xf>
    <xf numFmtId="0" fontId="15" fillId="0" borderId="0" xfId="1" applyFont="1" applyAlignment="1">
      <alignment vertical="center" wrapText="1" shrinkToFit="1"/>
    </xf>
    <xf numFmtId="0" fontId="7" fillId="2" borderId="37" xfId="1" applyFont="1" applyFill="1" applyBorder="1" applyAlignment="1" applyProtection="1">
      <alignment horizontal="center" vertical="center" shrinkToFit="1"/>
      <protection locked="0"/>
    </xf>
    <xf numFmtId="0" fontId="7" fillId="2" borderId="0" xfId="1" applyFont="1" applyFill="1" applyAlignment="1" applyProtection="1">
      <alignment horizontal="center" vertical="center" shrinkToFit="1"/>
      <protection locked="0"/>
    </xf>
    <xf numFmtId="0" fontId="7" fillId="2" borderId="3" xfId="1" applyFont="1" applyFill="1" applyBorder="1" applyAlignment="1" applyProtection="1">
      <alignment horizontal="center" vertical="center" shrinkToFit="1"/>
      <protection locked="0"/>
    </xf>
    <xf numFmtId="0" fontId="7" fillId="2" borderId="61" xfId="1" applyFont="1" applyFill="1" applyBorder="1" applyAlignment="1" applyProtection="1">
      <alignment horizontal="center" vertical="center" shrinkToFit="1"/>
      <protection locked="0"/>
    </xf>
    <xf numFmtId="0" fontId="7" fillId="2" borderId="47" xfId="1" applyFont="1" applyFill="1" applyBorder="1" applyAlignment="1" applyProtection="1">
      <alignment horizontal="center" vertical="center" shrinkToFit="1"/>
      <protection locked="0"/>
    </xf>
    <xf numFmtId="0" fontId="7" fillId="2" borderId="4" xfId="1" applyFont="1" applyFill="1" applyBorder="1" applyAlignment="1" applyProtection="1">
      <alignment horizontal="center" vertical="center" shrinkToFit="1"/>
      <protection locked="0"/>
    </xf>
    <xf numFmtId="0" fontId="9" fillId="2" borderId="112" xfId="1" applyFont="1" applyFill="1" applyBorder="1" applyAlignment="1">
      <alignment horizontal="center" vertical="center" shrinkToFit="1"/>
    </xf>
    <xf numFmtId="0" fontId="4" fillId="0" borderId="126"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6" xfId="1" applyFont="1" applyBorder="1" applyAlignment="1">
      <alignment horizontal="center" vertical="center" shrinkToFit="1"/>
    </xf>
    <xf numFmtId="0" fontId="4" fillId="2" borderId="0" xfId="1" applyFont="1" applyFill="1" applyAlignment="1" applyProtection="1">
      <alignment horizontal="center" vertical="center" shrinkToFit="1"/>
      <protection locked="0"/>
    </xf>
    <xf numFmtId="0" fontId="7" fillId="2" borderId="0" xfId="1" applyFont="1" applyFill="1" applyAlignment="1" applyProtection="1">
      <alignment horizontal="distributed" vertical="center" justifyLastLine="1" shrinkToFit="1"/>
      <protection locked="0"/>
    </xf>
    <xf numFmtId="0" fontId="11" fillId="2" borderId="88" xfId="1" applyFont="1" applyFill="1" applyBorder="1" applyAlignment="1" applyProtection="1">
      <alignment horizontal="center" vertical="center" shrinkToFit="1"/>
      <protection locked="0"/>
    </xf>
    <xf numFmtId="0" fontId="11" fillId="2" borderId="90" xfId="1" applyFont="1" applyFill="1" applyBorder="1" applyAlignment="1" applyProtection="1">
      <alignment horizontal="center" vertical="center" shrinkToFit="1"/>
      <protection locked="0"/>
    </xf>
    <xf numFmtId="0" fontId="7" fillId="2" borderId="0" xfId="1" applyFont="1" applyFill="1" applyAlignment="1" applyProtection="1">
      <alignment vertical="top" wrapText="1" shrinkToFit="1"/>
      <protection locked="0"/>
    </xf>
    <xf numFmtId="180" fontId="15" fillId="0" borderId="0" xfId="1" applyNumberFormat="1" applyFont="1" applyAlignment="1">
      <alignment vertical="center" shrinkToFit="1"/>
    </xf>
    <xf numFmtId="0" fontId="11" fillId="2" borderId="0" xfId="1" applyFont="1" applyFill="1" applyAlignment="1" applyProtection="1">
      <alignment horizontal="left" vertical="center" shrinkToFit="1"/>
      <protection locked="0"/>
    </xf>
    <xf numFmtId="0" fontId="7" fillId="0" borderId="0" xfId="1" applyFont="1" applyAlignment="1">
      <alignment vertical="center" shrinkToFit="1"/>
    </xf>
    <xf numFmtId="0" fontId="12" fillId="2" borderId="0" xfId="1" applyFont="1" applyFill="1" applyAlignment="1" applyProtection="1">
      <alignment horizontal="distributed" vertical="center" justifyLastLine="1" shrinkToFit="1"/>
      <protection locked="0"/>
    </xf>
    <xf numFmtId="0" fontId="5" fillId="0" borderId="0" xfId="1" applyFont="1" applyAlignment="1">
      <alignment horizontal="center" vertical="center" shrinkToFit="1"/>
    </xf>
    <xf numFmtId="0" fontId="13" fillId="0" borderId="0" xfId="1" applyFont="1" applyAlignment="1">
      <alignment horizontal="center" vertical="center" shrinkToFit="1"/>
    </xf>
    <xf numFmtId="0" fontId="11" fillId="2" borderId="89" xfId="1" applyFont="1" applyFill="1" applyBorder="1" applyAlignment="1" applyProtection="1">
      <alignment horizontal="center" vertical="center" shrinkToFit="1"/>
      <protection locked="0"/>
    </xf>
    <xf numFmtId="180" fontId="4" fillId="0" borderId="0" xfId="1" applyNumberFormat="1" applyFont="1" applyAlignment="1">
      <alignment horizontal="center" vertical="center" shrinkToFit="1"/>
    </xf>
    <xf numFmtId="0" fontId="6" fillId="0" borderId="3" xfId="1" applyFont="1" applyBorder="1" applyAlignment="1">
      <alignment horizontal="center" vertical="center" shrinkToFit="1"/>
    </xf>
    <xf numFmtId="0" fontId="4" fillId="2" borderId="1" xfId="1" applyFont="1" applyFill="1" applyBorder="1" applyAlignment="1">
      <alignment horizontal="center" vertical="center" shrinkToFit="1"/>
    </xf>
    <xf numFmtId="0" fontId="4" fillId="2" borderId="37" xfId="1" applyFont="1" applyFill="1" applyBorder="1" applyAlignment="1">
      <alignment horizontal="center" vertical="center" shrinkToFit="1"/>
    </xf>
    <xf numFmtId="0" fontId="4" fillId="2" borderId="0" xfId="1" applyFont="1" applyFill="1" applyAlignment="1">
      <alignment horizontal="center" vertical="center" shrinkToFit="1"/>
    </xf>
    <xf numFmtId="0" fontId="4" fillId="2" borderId="1" xfId="1" applyFont="1" applyFill="1" applyBorder="1" applyAlignment="1" applyProtection="1">
      <alignment vertical="center" shrinkToFit="1"/>
      <protection locked="0"/>
    </xf>
    <xf numFmtId="0" fontId="4" fillId="2" borderId="0" xfId="1" applyFont="1" applyFill="1" applyAlignment="1" applyProtection="1">
      <alignment vertical="center" shrinkToFit="1"/>
      <protection locked="0"/>
    </xf>
    <xf numFmtId="0" fontId="4" fillId="2" borderId="77" xfId="1" applyFont="1" applyFill="1" applyBorder="1" applyAlignment="1">
      <alignment horizontal="center" vertical="center" shrinkToFit="1"/>
    </xf>
    <xf numFmtId="0" fontId="4" fillId="2" borderId="1" xfId="1" applyFont="1" applyFill="1" applyBorder="1" applyAlignment="1" applyProtection="1">
      <alignment horizontal="center" vertical="center" shrinkToFit="1"/>
      <protection locked="0"/>
    </xf>
    <xf numFmtId="0" fontId="4" fillId="2" borderId="77" xfId="1" applyFont="1" applyFill="1" applyBorder="1" applyAlignment="1" applyProtection="1">
      <alignment horizontal="center" vertical="center" shrinkToFit="1"/>
      <protection locked="0"/>
    </xf>
    <xf numFmtId="0" fontId="8" fillId="0" borderId="0" xfId="1" applyFont="1" applyAlignment="1">
      <alignment horizontal="center" vertical="center" shrinkToFit="1"/>
    </xf>
    <xf numFmtId="0" fontId="6" fillId="2" borderId="46" xfId="1" applyFont="1" applyFill="1" applyBorder="1" applyAlignment="1" applyProtection="1">
      <alignment horizontal="center" vertical="center" shrinkToFit="1"/>
      <protection locked="0"/>
    </xf>
    <xf numFmtId="0" fontId="6" fillId="2" borderId="97" xfId="1" applyFont="1" applyFill="1" applyBorder="1" applyAlignment="1" applyProtection="1">
      <alignment horizontal="center" vertical="center" shrinkToFit="1"/>
      <protection locked="0"/>
    </xf>
    <xf numFmtId="0" fontId="6" fillId="2" borderId="48" xfId="1" applyFont="1" applyFill="1" applyBorder="1" applyAlignment="1" applyProtection="1">
      <alignment horizontal="center" vertical="center" shrinkToFit="1"/>
      <protection locked="0"/>
    </xf>
    <xf numFmtId="0" fontId="6" fillId="2" borderId="99" xfId="1" applyFont="1" applyFill="1" applyBorder="1" applyAlignment="1" applyProtection="1">
      <alignment horizontal="center" vertical="center" shrinkToFit="1"/>
      <protection locked="0"/>
    </xf>
    <xf numFmtId="0" fontId="24" fillId="0" borderId="133" xfId="1" applyFont="1" applyBorder="1" applyAlignment="1">
      <alignment horizontal="center" shrinkToFit="1"/>
    </xf>
    <xf numFmtId="49" fontId="24" fillId="0" borderId="0" xfId="1" applyNumberFormat="1" applyFont="1" applyAlignment="1">
      <alignment horizontal="center" vertical="center" shrinkToFit="1"/>
    </xf>
    <xf numFmtId="0" fontId="24" fillId="0" borderId="0" xfId="1" applyFont="1" applyAlignment="1">
      <alignment horizontal="center" vertical="center" shrinkToFit="1"/>
    </xf>
    <xf numFmtId="49" fontId="4" fillId="0" borderId="0" xfId="1" applyNumberFormat="1" applyFont="1" applyAlignment="1">
      <alignment horizontal="center" vertical="center" shrinkToFit="1"/>
    </xf>
    <xf numFmtId="0" fontId="7" fillId="2" borderId="0" xfId="1" applyFont="1" applyFill="1" applyAlignment="1" applyProtection="1">
      <alignment horizontal="center" vertical="center" wrapText="1" shrinkToFit="1"/>
      <protection locked="0"/>
    </xf>
    <xf numFmtId="180" fontId="15" fillId="0" borderId="0" xfId="1" applyNumberFormat="1" applyFont="1" applyAlignment="1">
      <alignment vertical="center" wrapText="1" shrinkToFit="1"/>
    </xf>
    <xf numFmtId="0" fontId="9" fillId="3" borderId="112" xfId="1" applyFont="1" applyFill="1" applyBorder="1" applyAlignment="1">
      <alignment horizontal="center" vertical="center" shrinkToFit="1"/>
    </xf>
    <xf numFmtId="0" fontId="9" fillId="3" borderId="118" xfId="1" applyFont="1" applyFill="1" applyBorder="1" applyAlignment="1">
      <alignment horizontal="center" vertical="center" shrinkToFit="1"/>
    </xf>
    <xf numFmtId="0" fontId="9" fillId="3" borderId="113" xfId="1" applyFont="1" applyFill="1" applyBorder="1" applyAlignment="1">
      <alignment horizontal="center" vertical="center" shrinkToFit="1"/>
    </xf>
    <xf numFmtId="0" fontId="9" fillId="3" borderId="119" xfId="1" applyFont="1" applyFill="1" applyBorder="1" applyAlignment="1">
      <alignment horizontal="center" vertical="center" shrinkToFit="1"/>
    </xf>
    <xf numFmtId="0" fontId="9" fillId="3" borderId="114" xfId="1" applyFont="1" applyFill="1" applyBorder="1" applyAlignment="1">
      <alignment horizontal="center" vertical="center" shrinkToFit="1"/>
    </xf>
    <xf numFmtId="0" fontId="9" fillId="3" borderId="120" xfId="1" applyFont="1" applyFill="1" applyBorder="1" applyAlignment="1">
      <alignment horizontal="center" vertical="center" shrinkToFit="1"/>
    </xf>
    <xf numFmtId="0" fontId="9" fillId="3" borderId="115" xfId="1" applyFont="1" applyFill="1" applyBorder="1" applyAlignment="1">
      <alignment horizontal="center" vertical="center" shrinkToFit="1"/>
    </xf>
    <xf numFmtId="0" fontId="9" fillId="3" borderId="121" xfId="1" applyFont="1" applyFill="1" applyBorder="1" applyAlignment="1">
      <alignment horizontal="center" vertical="center" shrinkToFit="1"/>
    </xf>
    <xf numFmtId="0" fontId="9" fillId="3" borderId="116" xfId="1" applyFont="1" applyFill="1" applyBorder="1" applyAlignment="1">
      <alignment horizontal="center" vertical="center" shrinkToFit="1"/>
    </xf>
    <xf numFmtId="0" fontId="9" fillId="3" borderId="122" xfId="1" applyFont="1" applyFill="1" applyBorder="1" applyAlignment="1">
      <alignment horizontal="center" vertical="center" shrinkToFit="1"/>
    </xf>
    <xf numFmtId="177" fontId="4" fillId="0" borderId="128" xfId="1" applyNumberFormat="1" applyFont="1" applyBorder="1" applyAlignment="1" applyProtection="1">
      <alignment vertical="center" shrinkToFit="1"/>
      <protection locked="0"/>
    </xf>
    <xf numFmtId="177" fontId="4" fillId="0" borderId="129" xfId="1" applyNumberFormat="1" applyFont="1" applyBorder="1" applyAlignment="1" applyProtection="1">
      <alignment vertical="center" shrinkToFit="1"/>
      <protection locked="0"/>
    </xf>
    <xf numFmtId="176" fontId="4" fillId="3" borderId="85" xfId="1" applyNumberFormat="1" applyFont="1" applyFill="1" applyBorder="1" applyAlignment="1">
      <alignment horizontal="center" vertical="center" shrinkToFit="1"/>
    </xf>
    <xf numFmtId="176" fontId="4" fillId="3" borderId="72" xfId="1" applyNumberFormat="1" applyFont="1" applyFill="1" applyBorder="1" applyAlignment="1">
      <alignment horizontal="center" vertical="center" shrinkToFit="1"/>
    </xf>
    <xf numFmtId="176" fontId="4" fillId="3" borderId="8" xfId="1" applyNumberFormat="1" applyFont="1" applyFill="1" applyBorder="1" applyAlignment="1">
      <alignment horizontal="center" vertical="center" shrinkToFit="1"/>
    </xf>
    <xf numFmtId="176" fontId="4" fillId="3" borderId="73" xfId="1" applyNumberFormat="1" applyFont="1" applyFill="1" applyBorder="1" applyAlignment="1">
      <alignment horizontal="center" vertical="center" shrinkToFit="1"/>
    </xf>
    <xf numFmtId="177" fontId="29" fillId="0" borderId="147" xfId="1" applyNumberFormat="1" applyFont="1" applyBorder="1" applyAlignment="1">
      <alignment vertical="center" shrinkToFit="1"/>
    </xf>
    <xf numFmtId="0" fontId="11" fillId="2" borderId="5" xfId="1" applyFont="1" applyFill="1" applyBorder="1" applyAlignment="1">
      <alignment vertical="center" shrinkToFit="1"/>
    </xf>
    <xf numFmtId="0" fontId="11" fillId="2" borderId="15" xfId="1" applyFont="1" applyFill="1" applyBorder="1" applyAlignment="1">
      <alignment vertical="center" shrinkToFit="1"/>
    </xf>
    <xf numFmtId="0" fontId="11" fillId="2" borderId="16" xfId="1" applyFont="1" applyFill="1" applyBorder="1" applyAlignment="1">
      <alignment vertical="center" shrinkToFit="1"/>
    </xf>
    <xf numFmtId="0" fontId="11" fillId="2" borderId="79" xfId="1" applyFont="1" applyFill="1" applyBorder="1" applyAlignment="1">
      <alignment vertical="center" shrinkToFit="1"/>
    </xf>
    <xf numFmtId="0" fontId="11" fillId="2" borderId="77" xfId="1" applyFont="1" applyFill="1" applyBorder="1" applyAlignment="1">
      <alignment vertical="center" shrinkToFit="1"/>
    </xf>
    <xf numFmtId="0" fontId="11" fillId="2" borderId="78" xfId="1" applyFont="1" applyFill="1" applyBorder="1" applyAlignment="1">
      <alignment vertical="center" shrinkToFit="1"/>
    </xf>
    <xf numFmtId="0" fontId="4" fillId="3" borderId="60" xfId="1" applyFont="1" applyFill="1" applyBorder="1" applyAlignment="1">
      <alignment horizontal="center" vertical="center" shrinkToFit="1"/>
    </xf>
    <xf numFmtId="0" fontId="4" fillId="3" borderId="2" xfId="1" applyFont="1" applyFill="1" applyBorder="1" applyAlignment="1">
      <alignment horizontal="center" vertical="center" shrinkToFit="1"/>
    </xf>
    <xf numFmtId="0" fontId="4" fillId="3" borderId="61" xfId="1" applyFont="1" applyFill="1" applyBorder="1" applyAlignment="1">
      <alignment horizontal="center" vertical="center" shrinkToFit="1"/>
    </xf>
    <xf numFmtId="0" fontId="4" fillId="3" borderId="4" xfId="1" applyFont="1" applyFill="1" applyBorder="1" applyAlignment="1">
      <alignment horizontal="center" vertical="center" shrinkToFit="1"/>
    </xf>
    <xf numFmtId="176" fontId="4" fillId="3" borderId="70" xfId="1" applyNumberFormat="1" applyFont="1" applyFill="1" applyBorder="1" applyAlignment="1">
      <alignment horizontal="center" vertical="center" shrinkToFit="1"/>
    </xf>
    <xf numFmtId="176" fontId="4" fillId="3" borderId="80" xfId="1" applyNumberFormat="1" applyFont="1" applyFill="1" applyBorder="1" applyAlignment="1">
      <alignment horizontal="center" vertical="center" shrinkToFit="1"/>
    </xf>
    <xf numFmtId="176" fontId="4" fillId="3" borderId="58" xfId="1" applyNumberFormat="1" applyFont="1" applyFill="1" applyBorder="1" applyAlignment="1">
      <alignment horizontal="center" vertical="center" shrinkToFit="1"/>
    </xf>
    <xf numFmtId="176" fontId="4" fillId="3" borderId="87" xfId="1" applyNumberFormat="1" applyFont="1" applyFill="1" applyBorder="1" applyAlignment="1">
      <alignment horizontal="center" vertical="center" shrinkToFit="1"/>
    </xf>
    <xf numFmtId="176" fontId="4" fillId="3" borderId="71" xfId="1" applyNumberFormat="1" applyFont="1" applyFill="1" applyBorder="1" applyAlignment="1">
      <alignment horizontal="center" vertical="center" shrinkToFit="1"/>
    </xf>
    <xf numFmtId="176" fontId="4" fillId="3" borderId="53" xfId="1" applyNumberFormat="1" applyFont="1" applyFill="1" applyBorder="1" applyAlignment="1">
      <alignment horizontal="center" vertical="center" shrinkToFit="1"/>
    </xf>
    <xf numFmtId="176" fontId="4" fillId="3" borderId="74" xfId="1" applyNumberFormat="1" applyFont="1" applyFill="1" applyBorder="1" applyAlignment="1">
      <alignment horizontal="center" vertical="center" shrinkToFit="1"/>
    </xf>
    <xf numFmtId="176" fontId="4" fillId="3" borderId="84" xfId="1" applyNumberFormat="1" applyFont="1" applyFill="1" applyBorder="1" applyAlignment="1">
      <alignment horizontal="center" vertical="center" shrinkToFit="1"/>
    </xf>
    <xf numFmtId="176" fontId="4" fillId="3" borderId="76" xfId="1" applyNumberFormat="1" applyFont="1" applyFill="1" applyBorder="1" applyAlignment="1">
      <alignment horizontal="center" vertical="center" shrinkToFit="1"/>
    </xf>
    <xf numFmtId="176" fontId="4" fillId="3" borderId="56" xfId="1" applyNumberFormat="1" applyFont="1" applyFill="1" applyBorder="1" applyAlignment="1">
      <alignment horizontal="center" vertical="center" shrinkToFit="1"/>
    </xf>
    <xf numFmtId="177" fontId="29" fillId="0" borderId="142" xfId="1" applyNumberFormat="1" applyFont="1" applyBorder="1" applyAlignment="1">
      <alignment vertical="center" shrinkToFit="1"/>
    </xf>
    <xf numFmtId="177" fontId="29" fillId="0" borderId="144" xfId="1" applyNumberFormat="1" applyFont="1" applyBorder="1" applyAlignment="1">
      <alignment vertical="center" shrinkToFit="1"/>
    </xf>
    <xf numFmtId="176" fontId="4" fillId="3" borderId="65" xfId="1" applyNumberFormat="1" applyFont="1" applyFill="1" applyBorder="1" applyAlignment="1">
      <alignment horizontal="center" vertical="center" shrinkToFit="1"/>
    </xf>
    <xf numFmtId="176" fontId="4" fillId="3" borderId="59" xfId="1" applyNumberFormat="1" applyFont="1" applyFill="1" applyBorder="1" applyAlignment="1">
      <alignment horizontal="center" vertical="center" shrinkToFit="1"/>
    </xf>
    <xf numFmtId="177" fontId="6" fillId="0" borderId="128" xfId="1" applyNumberFormat="1" applyFont="1" applyBorder="1" applyAlignment="1" applyProtection="1">
      <alignment vertical="center" shrinkToFit="1"/>
      <protection locked="0"/>
    </xf>
    <xf numFmtId="177" fontId="6" fillId="0" borderId="129" xfId="1" applyNumberFormat="1" applyFont="1" applyBorder="1" applyAlignment="1" applyProtection="1">
      <alignment vertical="center" shrinkToFit="1"/>
      <protection locked="0"/>
    </xf>
    <xf numFmtId="176" fontId="4" fillId="3" borderId="62" xfId="1" applyNumberFormat="1" applyFont="1" applyFill="1" applyBorder="1" applyAlignment="1">
      <alignment horizontal="center" vertical="center" shrinkToFit="1"/>
    </xf>
    <xf numFmtId="176" fontId="4" fillId="3" borderId="75" xfId="1" applyNumberFormat="1" applyFont="1" applyFill="1" applyBorder="1" applyAlignment="1">
      <alignment horizontal="center" vertical="center" shrinkToFit="1"/>
    </xf>
    <xf numFmtId="176" fontId="4" fillId="3" borderId="63" xfId="1" applyNumberFormat="1" applyFont="1" applyFill="1" applyBorder="1" applyAlignment="1">
      <alignment horizontal="center" vertical="center" shrinkToFit="1"/>
    </xf>
    <xf numFmtId="0" fontId="9" fillId="3" borderId="53" xfId="1" applyFont="1" applyFill="1" applyBorder="1" applyAlignment="1">
      <alignment horizontal="center" vertical="center" shrinkToFit="1"/>
    </xf>
    <xf numFmtId="0" fontId="9" fillId="3" borderId="54" xfId="1" applyFont="1" applyFill="1" applyBorder="1" applyAlignment="1">
      <alignment horizontal="center" vertical="center" shrinkToFit="1"/>
    </xf>
    <xf numFmtId="0" fontId="9" fillId="3" borderId="31" xfId="1" applyFont="1" applyFill="1" applyBorder="1" applyAlignment="1">
      <alignment horizontal="center" vertical="center" shrinkToFit="1"/>
    </xf>
    <xf numFmtId="0" fontId="9" fillId="3" borderId="33" xfId="1" applyFont="1" applyFill="1" applyBorder="1" applyAlignment="1">
      <alignment horizontal="center" vertical="center" shrinkToFit="1"/>
    </xf>
    <xf numFmtId="0" fontId="9" fillId="3" borderId="8" xfId="1" applyFont="1" applyFill="1" applyBorder="1" applyAlignment="1">
      <alignment horizontal="center" vertical="center" shrinkToFit="1"/>
    </xf>
    <xf numFmtId="0" fontId="9" fillId="3" borderId="34" xfId="1" applyFont="1" applyFill="1" applyBorder="1" applyAlignment="1">
      <alignment horizontal="center" vertical="center" shrinkToFit="1"/>
    </xf>
    <xf numFmtId="0" fontId="9" fillId="3" borderId="10" xfId="1" applyFont="1" applyFill="1" applyBorder="1" applyAlignment="1">
      <alignment horizontal="center" vertical="center" shrinkToFit="1"/>
    </xf>
    <xf numFmtId="0" fontId="9" fillId="3" borderId="52" xfId="1" applyFont="1" applyFill="1" applyBorder="1" applyAlignment="1">
      <alignment horizontal="center" vertical="center" shrinkToFit="1"/>
    </xf>
    <xf numFmtId="0" fontId="9" fillId="3" borderId="7" xfId="1" applyFont="1" applyFill="1" applyBorder="1" applyAlignment="1">
      <alignment horizontal="center" vertical="center" shrinkToFit="1"/>
    </xf>
    <xf numFmtId="0" fontId="9" fillId="3" borderId="36" xfId="1" applyFont="1" applyFill="1" applyBorder="1" applyAlignment="1">
      <alignment horizontal="center" vertical="center" shrinkToFit="1"/>
    </xf>
    <xf numFmtId="0" fontId="6" fillId="0" borderId="130" xfId="1" applyFont="1" applyBorder="1" applyAlignment="1">
      <alignment horizontal="center" vertical="center" shrinkToFit="1"/>
    </xf>
    <xf numFmtId="0" fontId="15" fillId="0" borderId="143" xfId="1" applyFont="1" applyBorder="1" applyAlignment="1">
      <alignment horizontal="center" vertical="center" shrinkToFit="1"/>
    </xf>
    <xf numFmtId="0" fontId="4" fillId="0" borderId="128" xfId="1" applyFont="1" applyBorder="1" applyAlignment="1" applyProtection="1">
      <alignment horizontal="center" vertical="center" shrinkToFit="1"/>
      <protection locked="0"/>
    </xf>
    <xf numFmtId="0" fontId="4" fillId="0" borderId="129" xfId="1" applyFont="1" applyBorder="1" applyAlignment="1" applyProtection="1">
      <alignment horizontal="center" vertical="center" shrinkToFit="1"/>
      <protection locked="0"/>
    </xf>
    <xf numFmtId="0" fontId="9" fillId="3" borderId="26" xfId="1" applyFont="1" applyFill="1" applyBorder="1" applyAlignment="1">
      <alignment horizontal="center" vertical="center" shrinkToFit="1"/>
    </xf>
    <xf numFmtId="0" fontId="9" fillId="3" borderId="32" xfId="1" applyFont="1" applyFill="1" applyBorder="1" applyAlignment="1">
      <alignment horizontal="center" vertical="center" shrinkToFit="1"/>
    </xf>
    <xf numFmtId="0" fontId="9" fillId="3" borderId="27" xfId="1" applyFont="1" applyFill="1" applyBorder="1" applyAlignment="1">
      <alignment horizontal="center" vertical="center" shrinkToFit="1"/>
    </xf>
    <xf numFmtId="0" fontId="9" fillId="3" borderId="20" xfId="1" applyFont="1" applyFill="1" applyBorder="1" applyAlignment="1">
      <alignment horizontal="center" vertical="center" shrinkToFit="1"/>
    </xf>
    <xf numFmtId="0" fontId="9" fillId="3" borderId="82" xfId="1" applyFont="1" applyFill="1" applyBorder="1" applyAlignment="1">
      <alignment horizontal="center" vertical="center" shrinkToFit="1"/>
    </xf>
    <xf numFmtId="0" fontId="9" fillId="3" borderId="22" xfId="1" applyFont="1" applyFill="1" applyBorder="1" applyAlignment="1">
      <alignment horizontal="center" vertical="center" shrinkToFit="1"/>
    </xf>
    <xf numFmtId="0" fontId="9" fillId="3" borderId="29" xfId="1" applyFont="1" applyFill="1" applyBorder="1" applyAlignment="1">
      <alignment horizontal="center" vertical="center" shrinkToFit="1"/>
    </xf>
    <xf numFmtId="0" fontId="9" fillId="3" borderId="19" xfId="1" applyFont="1" applyFill="1" applyBorder="1" applyAlignment="1">
      <alignment horizontal="center" vertical="center" shrinkToFit="1"/>
    </xf>
    <xf numFmtId="0" fontId="9" fillId="3" borderId="81" xfId="1" applyFont="1" applyFill="1" applyBorder="1" applyAlignment="1">
      <alignment horizontal="center" vertical="center" shrinkToFit="1"/>
    </xf>
    <xf numFmtId="0" fontId="9" fillId="3" borderId="55" xfId="1" applyFont="1" applyFill="1" applyBorder="1" applyAlignment="1">
      <alignment horizontal="center" vertical="center" shrinkToFit="1"/>
    </xf>
    <xf numFmtId="0" fontId="15" fillId="0" borderId="0" xfId="1" applyFont="1" applyAlignment="1">
      <alignment horizontal="center" vertical="center" shrinkToFit="1"/>
    </xf>
    <xf numFmtId="177" fontId="29" fillId="0" borderId="145" xfId="1" applyNumberFormat="1" applyFont="1" applyBorder="1" applyAlignment="1">
      <alignment vertical="center" shrinkToFit="1"/>
    </xf>
    <xf numFmtId="177" fontId="29" fillId="0" borderId="146" xfId="1" applyNumberFormat="1" applyFont="1" applyBorder="1" applyAlignment="1">
      <alignment vertical="center" shrinkToFit="1"/>
    </xf>
    <xf numFmtId="177" fontId="9" fillId="3" borderId="60" xfId="1" applyNumberFormat="1" applyFont="1" applyFill="1" applyBorder="1" applyAlignment="1">
      <alignment horizontal="center" vertical="center" shrinkToFit="1"/>
    </xf>
    <xf numFmtId="177" fontId="9" fillId="3" borderId="2" xfId="1" applyNumberFormat="1" applyFont="1" applyFill="1" applyBorder="1" applyAlignment="1">
      <alignment horizontal="center" vertical="center" shrinkToFit="1"/>
    </xf>
    <xf numFmtId="177" fontId="9" fillId="3" borderId="61" xfId="1" applyNumberFormat="1" applyFont="1" applyFill="1" applyBorder="1" applyAlignment="1">
      <alignment horizontal="center" vertical="center" shrinkToFit="1"/>
    </xf>
    <xf numFmtId="177" fontId="9" fillId="3" borderId="4" xfId="1" applyNumberFormat="1" applyFont="1" applyFill="1" applyBorder="1" applyAlignment="1">
      <alignment horizontal="center" vertical="center" shrinkToFit="1"/>
    </xf>
    <xf numFmtId="176" fontId="4" fillId="3" borderId="57" xfId="1" applyNumberFormat="1" applyFont="1" applyFill="1" applyBorder="1" applyAlignment="1">
      <alignment horizontal="center" vertical="center" shrinkToFit="1"/>
    </xf>
    <xf numFmtId="176" fontId="4" fillId="3" borderId="34" xfId="1" applyNumberFormat="1" applyFont="1" applyFill="1" applyBorder="1" applyAlignment="1">
      <alignment horizontal="center" vertical="center" shrinkToFit="1"/>
    </xf>
    <xf numFmtId="176" fontId="4" fillId="3" borderId="36" xfId="1" applyNumberFormat="1" applyFont="1" applyFill="1" applyBorder="1" applyAlignment="1">
      <alignment horizontal="center" vertical="center" shrinkToFit="1"/>
    </xf>
    <xf numFmtId="177" fontId="4" fillId="0" borderId="127" xfId="1" applyNumberFormat="1" applyFont="1" applyBorder="1" applyAlignment="1" applyProtection="1">
      <alignment vertical="center" shrinkToFit="1"/>
      <protection locked="0"/>
    </xf>
    <xf numFmtId="176" fontId="4" fillId="0" borderId="150" xfId="1" applyNumberFormat="1" applyFont="1" applyBorder="1" applyAlignment="1">
      <alignment horizontal="center" vertical="center" shrinkToFit="1"/>
    </xf>
    <xf numFmtId="176" fontId="4" fillId="0" borderId="151" xfId="1" applyNumberFormat="1" applyFont="1" applyBorder="1" applyAlignment="1">
      <alignment horizontal="center" vertical="center" shrinkToFit="1"/>
    </xf>
    <xf numFmtId="176" fontId="4" fillId="0" borderId="152" xfId="1" applyNumberFormat="1" applyFont="1" applyBorder="1" applyAlignment="1">
      <alignment horizontal="center" vertical="center" shrinkToFit="1"/>
    </xf>
    <xf numFmtId="176" fontId="4" fillId="0" borderId="153" xfId="1" applyNumberFormat="1" applyFont="1" applyBorder="1" applyAlignment="1">
      <alignment horizontal="center" vertical="center" shrinkToFit="1"/>
    </xf>
    <xf numFmtId="0" fontId="15" fillId="0" borderId="92" xfId="1" applyFont="1" applyBorder="1" applyAlignment="1">
      <alignment horizontal="center" vertical="center" wrapText="1" shrinkToFit="1"/>
    </xf>
    <xf numFmtId="0" fontId="15" fillId="0" borderId="0" xfId="1" applyFont="1" applyAlignment="1">
      <alignment horizontal="center" vertical="center" wrapText="1" shrinkToFit="1"/>
    </xf>
    <xf numFmtId="177" fontId="4" fillId="0" borderId="149" xfId="1" applyNumberFormat="1" applyFont="1" applyBorder="1" applyAlignment="1" applyProtection="1">
      <alignment vertical="center" shrinkToFit="1"/>
      <protection locked="0"/>
    </xf>
    <xf numFmtId="177" fontId="4" fillId="0" borderId="0" xfId="1" applyNumberFormat="1" applyFont="1" applyAlignment="1" applyProtection="1">
      <alignment vertical="center" shrinkToFit="1"/>
      <protection locked="0"/>
    </xf>
    <xf numFmtId="176" fontId="4" fillId="3" borderId="66" xfId="1" applyNumberFormat="1" applyFont="1" applyFill="1" applyBorder="1" applyAlignment="1">
      <alignment horizontal="center" vertical="center" shrinkToFit="1"/>
    </xf>
    <xf numFmtId="176" fontId="4" fillId="3" borderId="54" xfId="1" applyNumberFormat="1" applyFont="1" applyFill="1" applyBorder="1" applyAlignment="1">
      <alignment horizontal="center" vertical="center" shrinkToFit="1"/>
    </xf>
    <xf numFmtId="176" fontId="4" fillId="3" borderId="52" xfId="1" applyNumberFormat="1" applyFont="1" applyFill="1" applyBorder="1" applyAlignment="1">
      <alignment horizontal="center" vertical="center" shrinkToFit="1"/>
    </xf>
    <xf numFmtId="176" fontId="4" fillId="3" borderId="64" xfId="1" applyNumberFormat="1" applyFont="1" applyFill="1" applyBorder="1" applyAlignment="1">
      <alignment horizontal="center" vertical="center" shrinkToFit="1"/>
    </xf>
    <xf numFmtId="177" fontId="29" fillId="0" borderId="148" xfId="1" applyNumberFormat="1" applyFont="1" applyBorder="1" applyAlignment="1">
      <alignment vertical="center" shrinkToFit="1"/>
    </xf>
    <xf numFmtId="0" fontId="28" fillId="0" borderId="0" xfId="1" applyFont="1" applyAlignment="1">
      <alignment horizontal="center" vertical="center" shrinkToFit="1"/>
    </xf>
    <xf numFmtId="0" fontId="4" fillId="0" borderId="60" xfId="1" applyFont="1" applyBorder="1" applyAlignment="1">
      <alignment horizontal="center" vertical="center" shrinkToFit="1"/>
    </xf>
    <xf numFmtId="0" fontId="4" fillId="0" borderId="61"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48" xfId="1" applyFont="1" applyBorder="1" applyAlignment="1">
      <alignment horizontal="center" vertical="center" shrinkToFit="1"/>
    </xf>
    <xf numFmtId="0" fontId="6" fillId="0" borderId="45" xfId="1" applyFont="1" applyBorder="1" applyAlignment="1">
      <alignment horizontal="center" vertical="center" shrinkToFit="1"/>
    </xf>
    <xf numFmtId="0" fontId="6" fillId="0" borderId="46" xfId="1" applyFont="1" applyBorder="1" applyAlignment="1">
      <alignment horizontal="center" vertical="center" shrinkToFit="1"/>
    </xf>
    <xf numFmtId="0" fontId="6" fillId="2" borderId="2" xfId="1" applyFont="1" applyFill="1" applyBorder="1" applyAlignment="1" applyProtection="1">
      <alignment horizontal="center" vertical="center" shrinkToFit="1"/>
      <protection locked="0"/>
    </xf>
    <xf numFmtId="0" fontId="6" fillId="0" borderId="51" xfId="1" applyFont="1" applyBorder="1" applyAlignment="1">
      <alignment horizontal="center" vertical="center" shrinkToFit="1"/>
    </xf>
    <xf numFmtId="0" fontId="6" fillId="0" borderId="48" xfId="1" applyFont="1" applyBorder="1" applyAlignment="1">
      <alignment horizontal="center" vertical="center" shrinkToFit="1"/>
    </xf>
    <xf numFmtId="0" fontId="6" fillId="2" borderId="4" xfId="1" applyFont="1" applyFill="1" applyBorder="1" applyAlignment="1" applyProtection="1">
      <alignment horizontal="center" vertical="center" shrinkToFit="1"/>
      <protection locked="0"/>
    </xf>
    <xf numFmtId="0" fontId="6" fillId="2" borderId="1" xfId="1" applyFont="1" applyFill="1" applyBorder="1" applyAlignment="1">
      <alignment horizontal="center" vertical="center" shrinkToFit="1"/>
    </xf>
    <xf numFmtId="0" fontId="6" fillId="2" borderId="97"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99" xfId="1" applyFont="1" applyFill="1" applyBorder="1" applyAlignment="1">
      <alignment horizontal="center" vertical="center" shrinkToFit="1"/>
    </xf>
    <xf numFmtId="176" fontId="4" fillId="3" borderId="58" xfId="1" applyNumberFormat="1" applyFont="1" applyFill="1" applyBorder="1" applyAlignment="1" applyProtection="1">
      <alignment horizontal="center" vertical="center" shrinkToFit="1"/>
      <protection locked="0"/>
    </xf>
    <xf numFmtId="176" fontId="4" fillId="3" borderId="34" xfId="1" applyNumberFormat="1" applyFont="1" applyFill="1" applyBorder="1" applyAlignment="1" applyProtection="1">
      <alignment horizontal="center" vertical="center" shrinkToFit="1"/>
      <protection locked="0"/>
    </xf>
    <xf numFmtId="176" fontId="4" fillId="3" borderId="65" xfId="1" applyNumberFormat="1" applyFont="1" applyFill="1" applyBorder="1" applyAlignment="1" applyProtection="1">
      <alignment horizontal="center" vertical="center" shrinkToFit="1"/>
      <protection locked="0"/>
    </xf>
    <xf numFmtId="176" fontId="4" fillId="3" borderId="66" xfId="1" applyNumberFormat="1" applyFont="1" applyFill="1" applyBorder="1" applyAlignment="1" applyProtection="1">
      <alignment horizontal="center" vertical="center" shrinkToFit="1"/>
      <protection locked="0"/>
    </xf>
    <xf numFmtId="176" fontId="4" fillId="3" borderId="71" xfId="1" applyNumberFormat="1" applyFont="1" applyFill="1" applyBorder="1" applyAlignment="1" applyProtection="1">
      <alignment horizontal="center" vertical="center" shrinkToFit="1"/>
      <protection locked="0"/>
    </xf>
    <xf numFmtId="176" fontId="4" fillId="3" borderId="56" xfId="1" applyNumberFormat="1" applyFont="1" applyFill="1" applyBorder="1" applyAlignment="1" applyProtection="1">
      <alignment horizontal="center" vertical="center" shrinkToFit="1"/>
      <protection locked="0"/>
    </xf>
    <xf numFmtId="176" fontId="4" fillId="3" borderId="72" xfId="1" applyNumberFormat="1" applyFont="1" applyFill="1" applyBorder="1" applyAlignment="1" applyProtection="1">
      <alignment horizontal="center" vertical="center" shrinkToFit="1"/>
      <protection locked="0"/>
    </xf>
    <xf numFmtId="176" fontId="4" fillId="3" borderId="57" xfId="1" applyNumberFormat="1" applyFont="1" applyFill="1" applyBorder="1" applyAlignment="1" applyProtection="1">
      <alignment horizontal="center" vertical="center" shrinkToFit="1"/>
      <protection locked="0"/>
    </xf>
    <xf numFmtId="176" fontId="4" fillId="3" borderId="59" xfId="1" applyNumberFormat="1" applyFont="1" applyFill="1" applyBorder="1" applyAlignment="1" applyProtection="1">
      <alignment horizontal="center" vertical="center" shrinkToFit="1"/>
      <protection locked="0"/>
    </xf>
    <xf numFmtId="176" fontId="4" fillId="3" borderId="54" xfId="1" applyNumberFormat="1" applyFont="1" applyFill="1" applyBorder="1" applyAlignment="1" applyProtection="1">
      <alignment horizontal="center" vertical="center" shrinkToFit="1"/>
      <protection locked="0"/>
    </xf>
    <xf numFmtId="176" fontId="4" fillId="3" borderId="63" xfId="1" applyNumberFormat="1" applyFont="1" applyFill="1" applyBorder="1" applyAlignment="1" applyProtection="1">
      <alignment horizontal="center" vertical="center" shrinkToFit="1"/>
      <protection locked="0"/>
    </xf>
    <xf numFmtId="176" fontId="4" fillId="3" borderId="64" xfId="1" applyNumberFormat="1" applyFont="1" applyFill="1" applyBorder="1" applyAlignment="1" applyProtection="1">
      <alignment horizontal="center" vertical="center" shrinkToFit="1"/>
      <protection locked="0"/>
    </xf>
    <xf numFmtId="176" fontId="4" fillId="3" borderId="70" xfId="1" applyNumberFormat="1" applyFont="1" applyFill="1" applyBorder="1" applyAlignment="1" applyProtection="1">
      <alignment horizontal="center" vertical="center" shrinkToFit="1"/>
      <protection locked="0"/>
    </xf>
    <xf numFmtId="176" fontId="4" fillId="3" borderId="80" xfId="1" applyNumberFormat="1" applyFont="1" applyFill="1" applyBorder="1" applyAlignment="1" applyProtection="1">
      <alignment horizontal="center" vertical="center" shrinkToFit="1"/>
      <protection locked="0"/>
    </xf>
    <xf numFmtId="176" fontId="4" fillId="3" borderId="73" xfId="1" applyNumberFormat="1" applyFont="1" applyFill="1" applyBorder="1" applyAlignment="1" applyProtection="1">
      <alignment horizontal="center" vertical="center" shrinkToFit="1"/>
      <protection locked="0"/>
    </xf>
    <xf numFmtId="176" fontId="4" fillId="3" borderId="36" xfId="1" applyNumberFormat="1" applyFont="1" applyFill="1" applyBorder="1" applyAlignment="1" applyProtection="1">
      <alignment horizontal="center" vertical="center" shrinkToFit="1"/>
      <protection locked="0"/>
    </xf>
    <xf numFmtId="176" fontId="31" fillId="3" borderId="70" xfId="1" applyNumberFormat="1" applyFont="1" applyFill="1" applyBorder="1" applyAlignment="1" applyProtection="1">
      <alignment horizontal="center" vertical="center" shrinkToFit="1"/>
      <protection locked="0"/>
    </xf>
    <xf numFmtId="176" fontId="31" fillId="3" borderId="80" xfId="1" applyNumberFormat="1" applyFont="1" applyFill="1" applyBorder="1" applyAlignment="1" applyProtection="1">
      <alignment horizontal="center" vertical="center" shrinkToFit="1"/>
      <protection locked="0"/>
    </xf>
    <xf numFmtId="176" fontId="31" fillId="3" borderId="58" xfId="1" applyNumberFormat="1" applyFont="1" applyFill="1" applyBorder="1" applyAlignment="1" applyProtection="1">
      <alignment horizontal="center" vertical="center" shrinkToFit="1"/>
      <protection locked="0"/>
    </xf>
    <xf numFmtId="176" fontId="31" fillId="3" borderId="73" xfId="1" applyNumberFormat="1" applyFont="1" applyFill="1" applyBorder="1" applyAlignment="1" applyProtection="1">
      <alignment horizontal="center" vertical="center" shrinkToFit="1"/>
      <protection locked="0"/>
    </xf>
    <xf numFmtId="176" fontId="31" fillId="3" borderId="56" xfId="1" applyNumberFormat="1" applyFont="1" applyFill="1" applyBorder="1" applyAlignment="1" applyProtection="1">
      <alignment horizontal="center" vertical="center" shrinkToFit="1"/>
      <protection locked="0"/>
    </xf>
    <xf numFmtId="176" fontId="31" fillId="3" borderId="72" xfId="1" applyNumberFormat="1" applyFont="1" applyFill="1" applyBorder="1" applyAlignment="1" applyProtection="1">
      <alignment horizontal="center" vertical="center" shrinkToFit="1"/>
      <protection locked="0"/>
    </xf>
    <xf numFmtId="176" fontId="31" fillId="3" borderId="62" xfId="1" applyNumberFormat="1" applyFont="1" applyFill="1" applyBorder="1" applyAlignment="1" applyProtection="1">
      <alignment horizontal="center" vertical="center" shrinkToFit="1"/>
      <protection locked="0"/>
    </xf>
    <xf numFmtId="176" fontId="31" fillId="3" borderId="75" xfId="1" applyNumberFormat="1" applyFont="1" applyFill="1" applyBorder="1" applyAlignment="1" applyProtection="1">
      <alignment horizontal="center" vertical="center" shrinkToFit="1"/>
      <protection locked="0"/>
    </xf>
    <xf numFmtId="176" fontId="4" fillId="3" borderId="76" xfId="1" applyNumberFormat="1" applyFont="1" applyFill="1" applyBorder="1" applyAlignment="1" applyProtection="1">
      <alignment horizontal="center" vertical="center" shrinkToFit="1"/>
      <protection locked="0"/>
    </xf>
    <xf numFmtId="176" fontId="4" fillId="3" borderId="62" xfId="1" applyNumberFormat="1" applyFont="1" applyFill="1" applyBorder="1" applyAlignment="1" applyProtection="1">
      <alignment horizontal="center" vertical="center" shrinkToFit="1"/>
      <protection locked="0"/>
    </xf>
    <xf numFmtId="176" fontId="4" fillId="3" borderId="75" xfId="1" applyNumberFormat="1" applyFont="1" applyFill="1" applyBorder="1" applyAlignment="1" applyProtection="1">
      <alignment horizontal="center" vertical="center" shrinkToFit="1"/>
      <protection locked="0"/>
    </xf>
    <xf numFmtId="179" fontId="31" fillId="2" borderId="67" xfId="1" applyNumberFormat="1" applyFont="1" applyFill="1" applyBorder="1" applyAlignment="1" applyProtection="1">
      <alignment vertical="center" shrinkToFit="1"/>
      <protection locked="0"/>
    </xf>
    <xf numFmtId="179" fontId="31" fillId="2" borderId="68" xfId="1" applyNumberFormat="1" applyFont="1" applyFill="1" applyBorder="1" applyAlignment="1" applyProtection="1">
      <alignment vertical="center" shrinkToFit="1"/>
      <protection locked="0"/>
    </xf>
    <xf numFmtId="179" fontId="31" fillId="2" borderId="69" xfId="1" applyNumberFormat="1" applyFont="1" applyFill="1" applyBorder="1" applyAlignment="1" applyProtection="1">
      <alignment vertical="center" shrinkToFit="1"/>
      <protection locked="0"/>
    </xf>
    <xf numFmtId="179" fontId="31" fillId="2" borderId="79" xfId="1" applyNumberFormat="1" applyFont="1" applyFill="1" applyBorder="1" applyAlignment="1" applyProtection="1">
      <alignment vertical="center" shrinkToFit="1"/>
      <protection locked="0"/>
    </xf>
    <xf numFmtId="179" fontId="31" fillId="2" borderId="77" xfId="1" applyNumberFormat="1" applyFont="1" applyFill="1" applyBorder="1" applyAlignment="1" applyProtection="1">
      <alignment vertical="center" shrinkToFit="1"/>
      <protection locked="0"/>
    </xf>
    <xf numFmtId="179" fontId="31" fillId="2" borderId="78" xfId="1" applyNumberFormat="1" applyFont="1" applyFill="1" applyBorder="1" applyAlignment="1" applyProtection="1">
      <alignment vertical="center" shrinkToFit="1"/>
      <protection locked="0"/>
    </xf>
    <xf numFmtId="0" fontId="31" fillId="2" borderId="67" xfId="1" applyFont="1" applyFill="1" applyBorder="1" applyAlignment="1" applyProtection="1">
      <alignment horizontal="center" vertical="center" shrinkToFit="1"/>
      <protection locked="0"/>
    </xf>
    <xf numFmtId="0" fontId="31" fillId="2" borderId="69" xfId="1" applyFont="1" applyFill="1" applyBorder="1" applyAlignment="1" applyProtection="1">
      <alignment horizontal="center" vertical="center" shrinkToFit="1"/>
      <protection locked="0"/>
    </xf>
    <xf numFmtId="0" fontId="31" fillId="2" borderId="79" xfId="1" applyFont="1" applyFill="1" applyBorder="1" applyAlignment="1" applyProtection="1">
      <alignment horizontal="center" vertical="center" shrinkToFit="1"/>
      <protection locked="0"/>
    </xf>
    <xf numFmtId="0" fontId="31" fillId="2" borderId="78" xfId="1" applyFont="1" applyFill="1" applyBorder="1" applyAlignment="1" applyProtection="1">
      <alignment horizontal="center" vertical="center" shrinkToFit="1"/>
      <protection locked="0"/>
    </xf>
    <xf numFmtId="176" fontId="31" fillId="3" borderId="62" xfId="1" applyNumberFormat="1" applyFont="1" applyFill="1" applyBorder="1" applyAlignment="1">
      <alignment horizontal="center" vertical="center" shrinkToFit="1"/>
    </xf>
    <xf numFmtId="176" fontId="31" fillId="3" borderId="75" xfId="1" applyNumberFormat="1" applyFont="1" applyFill="1" applyBorder="1" applyAlignment="1">
      <alignment horizontal="center" vertical="center" shrinkToFit="1"/>
    </xf>
    <xf numFmtId="176" fontId="4" fillId="3" borderId="84" xfId="1" applyNumberFormat="1" applyFont="1" applyFill="1" applyBorder="1" applyAlignment="1" applyProtection="1">
      <alignment horizontal="center" vertical="center" shrinkToFit="1"/>
      <protection locked="0"/>
    </xf>
    <xf numFmtId="176" fontId="4" fillId="3" borderId="85" xfId="1" applyNumberFormat="1" applyFont="1" applyFill="1" applyBorder="1" applyAlignment="1" applyProtection="1">
      <alignment horizontal="center" vertical="center" shrinkToFit="1"/>
      <protection locked="0"/>
    </xf>
    <xf numFmtId="176" fontId="4" fillId="3" borderId="8" xfId="1" applyNumberFormat="1" applyFont="1" applyFill="1" applyBorder="1" applyAlignment="1" applyProtection="1">
      <alignment horizontal="center" vertical="center" shrinkToFit="1"/>
      <protection locked="0"/>
    </xf>
    <xf numFmtId="176" fontId="4" fillId="3" borderId="53" xfId="1" applyNumberFormat="1" applyFont="1" applyFill="1" applyBorder="1" applyAlignment="1" applyProtection="1">
      <alignment horizontal="center" vertical="center" shrinkToFit="1"/>
      <protection locked="0"/>
    </xf>
    <xf numFmtId="176" fontId="4" fillId="3" borderId="74" xfId="1" applyNumberFormat="1" applyFont="1" applyFill="1" applyBorder="1" applyAlignment="1" applyProtection="1">
      <alignment horizontal="center" vertical="center" shrinkToFit="1"/>
      <protection locked="0"/>
    </xf>
    <xf numFmtId="176" fontId="4" fillId="3" borderId="87" xfId="1" applyNumberFormat="1" applyFont="1" applyFill="1" applyBorder="1" applyAlignment="1" applyProtection="1">
      <alignment horizontal="center" vertical="center" shrinkToFit="1"/>
      <protection locked="0"/>
    </xf>
    <xf numFmtId="176" fontId="31" fillId="3" borderId="70" xfId="1" applyNumberFormat="1" applyFont="1" applyFill="1" applyBorder="1" applyAlignment="1">
      <alignment horizontal="center" vertical="center" shrinkToFit="1"/>
    </xf>
    <xf numFmtId="176" fontId="31" fillId="3" borderId="80" xfId="1" applyNumberFormat="1" applyFont="1" applyFill="1" applyBorder="1" applyAlignment="1">
      <alignment horizontal="center" vertical="center" shrinkToFit="1"/>
    </xf>
    <xf numFmtId="0" fontId="15" fillId="0" borderId="133" xfId="1" applyFont="1" applyBorder="1" applyAlignment="1">
      <alignment horizontal="center" shrinkToFit="1"/>
    </xf>
    <xf numFmtId="176" fontId="31" fillId="3" borderId="58" xfId="1" applyNumberFormat="1" applyFont="1" applyFill="1" applyBorder="1" applyAlignment="1">
      <alignment horizontal="center" vertical="center" shrinkToFit="1"/>
    </xf>
    <xf numFmtId="176" fontId="31" fillId="3" borderId="73" xfId="1" applyNumberFormat="1" applyFont="1" applyFill="1" applyBorder="1" applyAlignment="1">
      <alignment horizontal="center" vertical="center" shrinkToFit="1"/>
    </xf>
    <xf numFmtId="176" fontId="31" fillId="3" borderId="56" xfId="1" applyNumberFormat="1" applyFont="1" applyFill="1" applyBorder="1" applyAlignment="1">
      <alignment horizontal="center" vertical="center" shrinkToFit="1"/>
    </xf>
    <xf numFmtId="176" fontId="31" fillId="3" borderId="72" xfId="1" applyNumberFormat="1" applyFont="1" applyFill="1" applyBorder="1" applyAlignment="1">
      <alignment horizontal="center" vertical="center" shrinkToFit="1"/>
    </xf>
    <xf numFmtId="176" fontId="31" fillId="3" borderId="65" xfId="1" applyNumberFormat="1" applyFont="1" applyFill="1" applyBorder="1" applyAlignment="1" applyProtection="1">
      <alignment horizontal="center" vertical="center" shrinkToFit="1"/>
      <protection locked="0"/>
    </xf>
    <xf numFmtId="176" fontId="31" fillId="3" borderId="71" xfId="1" applyNumberFormat="1" applyFont="1" applyFill="1" applyBorder="1" applyAlignment="1" applyProtection="1">
      <alignment horizontal="center" vertical="center" shrinkToFit="1"/>
      <protection locked="0"/>
    </xf>
    <xf numFmtId="0" fontId="4" fillId="0" borderId="138" xfId="1" applyFont="1" applyBorder="1" applyAlignment="1">
      <alignment horizontal="center" vertical="center" shrinkToFit="1"/>
    </xf>
    <xf numFmtId="176" fontId="31" fillId="3" borderId="65" xfId="1" applyNumberFormat="1" applyFont="1" applyFill="1" applyBorder="1" applyAlignment="1">
      <alignment horizontal="center" vertical="center" shrinkToFit="1"/>
    </xf>
    <xf numFmtId="176" fontId="31" fillId="3" borderId="71" xfId="1" applyNumberFormat="1" applyFont="1" applyFill="1" applyBorder="1" applyAlignment="1">
      <alignment horizontal="center" vertical="center" shrinkToFit="1"/>
    </xf>
    <xf numFmtId="176" fontId="4" fillId="3" borderId="52" xfId="1" applyNumberFormat="1" applyFont="1" applyFill="1" applyBorder="1" applyAlignment="1" applyProtection="1">
      <alignment horizontal="center" vertical="center" shrinkToFit="1"/>
      <protection locked="0"/>
    </xf>
    <xf numFmtId="49" fontId="24" fillId="0" borderId="15" xfId="1" applyNumberFormat="1" applyFont="1" applyBorder="1" applyAlignment="1">
      <alignment horizontal="center" vertical="center" shrinkToFit="1"/>
    </xf>
    <xf numFmtId="177" fontId="27" fillId="0" borderId="157" xfId="1" applyNumberFormat="1" applyFont="1" applyBorder="1" applyAlignment="1">
      <alignment vertical="center" shrinkToFit="1"/>
    </xf>
    <xf numFmtId="177" fontId="27" fillId="0" borderId="155" xfId="1" applyNumberFormat="1" applyFont="1" applyBorder="1" applyAlignment="1">
      <alignment vertical="center" shrinkToFit="1"/>
    </xf>
    <xf numFmtId="0" fontId="23" fillId="0" borderId="130" xfId="1" applyFont="1" applyBorder="1" applyAlignment="1">
      <alignment horizontal="center" vertical="center" wrapText="1" shrinkToFit="1"/>
    </xf>
    <xf numFmtId="177" fontId="27" fillId="0" borderId="147" xfId="1" applyNumberFormat="1" applyFont="1" applyBorder="1" applyAlignment="1" applyProtection="1">
      <alignment vertical="center" shrinkToFit="1"/>
      <protection locked="0"/>
    </xf>
    <xf numFmtId="176" fontId="4" fillId="3" borderId="7" xfId="1" applyNumberFormat="1" applyFont="1" applyFill="1" applyBorder="1" applyAlignment="1">
      <alignment horizontal="center" vertical="center" shrinkToFit="1"/>
    </xf>
    <xf numFmtId="0" fontId="4" fillId="3" borderId="8" xfId="1" applyFont="1" applyFill="1" applyBorder="1" applyAlignment="1">
      <alignment horizontal="center" vertical="center" shrinkToFit="1"/>
    </xf>
    <xf numFmtId="0" fontId="4" fillId="3" borderId="73" xfId="1" applyFont="1" applyFill="1" applyBorder="1" applyAlignment="1">
      <alignment horizontal="center" vertical="center" shrinkToFit="1"/>
    </xf>
    <xf numFmtId="176" fontId="4" fillId="3" borderId="10" xfId="1" applyNumberFormat="1" applyFont="1" applyFill="1" applyBorder="1" applyAlignment="1">
      <alignment horizontal="center" vertical="center" shrinkToFit="1"/>
    </xf>
    <xf numFmtId="0" fontId="4" fillId="3" borderId="84" xfId="1" applyFont="1" applyFill="1" applyBorder="1" applyAlignment="1">
      <alignment horizontal="center" vertical="center" shrinkToFit="1"/>
    </xf>
    <xf numFmtId="0" fontId="4" fillId="3" borderId="76" xfId="1" applyFont="1" applyFill="1" applyBorder="1" applyAlignment="1">
      <alignment horizontal="center" vertical="center" shrinkToFit="1"/>
    </xf>
    <xf numFmtId="0" fontId="4" fillId="3" borderId="85" xfId="1" applyFont="1" applyFill="1" applyBorder="1" applyAlignment="1">
      <alignment horizontal="center" vertical="center" shrinkToFit="1"/>
    </xf>
    <xf numFmtId="0" fontId="4" fillId="3" borderId="72" xfId="1" applyFont="1" applyFill="1" applyBorder="1" applyAlignment="1">
      <alignment horizontal="center" vertical="center" shrinkToFit="1"/>
    </xf>
    <xf numFmtId="177" fontId="27" fillId="0" borderId="158" xfId="1" applyNumberFormat="1" applyFont="1" applyBorder="1" applyAlignment="1">
      <alignment vertical="center" shrinkToFit="1"/>
    </xf>
    <xf numFmtId="177" fontId="27" fillId="0" borderId="159" xfId="1" applyNumberFormat="1" applyFont="1" applyBorder="1" applyAlignment="1">
      <alignment vertical="center" shrinkToFit="1"/>
    </xf>
    <xf numFmtId="0" fontId="4" fillId="3" borderId="87" xfId="1" applyFont="1" applyFill="1" applyBorder="1" applyAlignment="1">
      <alignment horizontal="center" vertical="center" shrinkToFit="1"/>
    </xf>
    <xf numFmtId="0" fontId="4" fillId="3" borderId="71" xfId="1" applyFont="1" applyFill="1" applyBorder="1" applyAlignment="1">
      <alignment horizontal="center" vertical="center" shrinkToFit="1"/>
    </xf>
    <xf numFmtId="0" fontId="4" fillId="3" borderId="53" xfId="1" applyFont="1" applyFill="1" applyBorder="1" applyAlignment="1">
      <alignment horizontal="center" vertical="center" shrinkToFit="1"/>
    </xf>
    <xf numFmtId="0" fontId="4" fillId="3" borderId="74" xfId="1" applyFont="1" applyFill="1" applyBorder="1" applyAlignment="1">
      <alignment horizontal="center" vertical="center" shrinkToFit="1"/>
    </xf>
    <xf numFmtId="177" fontId="6" fillId="3" borderId="127" xfId="1" applyNumberFormat="1" applyFont="1" applyFill="1" applyBorder="1" applyAlignment="1" applyProtection="1">
      <alignment vertical="center" shrinkToFit="1"/>
      <protection locked="0"/>
    </xf>
    <xf numFmtId="177" fontId="27" fillId="0" borderId="160" xfId="1" applyNumberFormat="1" applyFont="1" applyBorder="1" applyAlignment="1">
      <alignment vertical="center" shrinkToFit="1"/>
    </xf>
    <xf numFmtId="176" fontId="4" fillId="3" borderId="68" xfId="1" applyNumberFormat="1" applyFont="1" applyFill="1" applyBorder="1" applyAlignment="1">
      <alignment horizontal="center" vertical="center" shrinkToFit="1"/>
    </xf>
    <xf numFmtId="176" fontId="4" fillId="3" borderId="77" xfId="1" applyNumberFormat="1" applyFont="1" applyFill="1" applyBorder="1" applyAlignment="1">
      <alignment horizontal="center" vertical="center" shrinkToFit="1"/>
    </xf>
    <xf numFmtId="177" fontId="27" fillId="0" borderId="161" xfId="1" applyNumberFormat="1" applyFont="1" applyBorder="1" applyAlignment="1">
      <alignment vertical="center" shrinkToFit="1"/>
    </xf>
    <xf numFmtId="176" fontId="4" fillId="3" borderId="47" xfId="1" applyNumberFormat="1" applyFont="1" applyFill="1" applyBorder="1" applyAlignment="1">
      <alignment horizontal="center" vertical="center" shrinkToFit="1"/>
    </xf>
    <xf numFmtId="177" fontId="27" fillId="0" borderId="0" xfId="1" applyNumberFormat="1" applyFont="1" applyAlignment="1">
      <alignment vertical="center" shrinkToFit="1"/>
    </xf>
    <xf numFmtId="0" fontId="4" fillId="0" borderId="92" xfId="1" applyFont="1" applyBorder="1" applyAlignment="1">
      <alignment horizontal="center" vertical="center" shrinkToFit="1"/>
    </xf>
    <xf numFmtId="177" fontId="27" fillId="0" borderId="16" xfId="1" applyNumberFormat="1" applyFont="1" applyBorder="1" applyAlignment="1">
      <alignment vertical="center" shrinkToFit="1"/>
    </xf>
    <xf numFmtId="177" fontId="27" fillId="0" borderId="24" xfId="1" applyNumberFormat="1" applyFont="1" applyBorder="1" applyAlignment="1">
      <alignment vertical="center" shrinkToFit="1"/>
    </xf>
    <xf numFmtId="177" fontId="7" fillId="0" borderId="117" xfId="1" applyNumberFormat="1" applyFont="1" applyBorder="1" applyAlignment="1" applyProtection="1">
      <alignment vertical="center" shrinkToFit="1"/>
      <protection locked="0"/>
    </xf>
    <xf numFmtId="177" fontId="7" fillId="0" borderId="38" xfId="1" applyNumberFormat="1" applyFont="1" applyBorder="1" applyAlignment="1" applyProtection="1">
      <alignment vertical="center" shrinkToFit="1"/>
      <protection locked="0"/>
    </xf>
    <xf numFmtId="177" fontId="27" fillId="0" borderId="117" xfId="1" applyNumberFormat="1" applyFont="1" applyBorder="1" applyAlignment="1">
      <alignment vertical="center" shrinkToFit="1"/>
    </xf>
    <xf numFmtId="177" fontId="27" fillId="0" borderId="38" xfId="1" applyNumberFormat="1" applyFont="1" applyBorder="1" applyAlignment="1">
      <alignment vertical="center" shrinkToFit="1"/>
    </xf>
    <xf numFmtId="0" fontId="4" fillId="0" borderId="17" xfId="1" applyFont="1" applyBorder="1" applyAlignment="1">
      <alignment horizontal="center" vertical="center" shrinkToFit="1"/>
    </xf>
    <xf numFmtId="0" fontId="14" fillId="0" borderId="17" xfId="1" applyFont="1" applyBorder="1" applyAlignment="1">
      <alignment horizontal="center" vertical="center" shrinkToFit="1"/>
    </xf>
    <xf numFmtId="177" fontId="27" fillId="0" borderId="15" xfId="1" applyNumberFormat="1" applyFont="1" applyBorder="1" applyAlignment="1">
      <alignment vertical="center" shrinkToFit="1"/>
    </xf>
    <xf numFmtId="49" fontId="24" fillId="0" borderId="0" xfId="0" applyNumberFormat="1" applyFont="1" applyAlignment="1">
      <alignment horizontal="center" vertical="center" shrinkToFit="1"/>
    </xf>
    <xf numFmtId="0" fontId="24" fillId="0" borderId="0" xfId="0" applyFont="1" applyAlignment="1">
      <alignment horizontal="center" vertical="center" shrinkToFit="1"/>
    </xf>
    <xf numFmtId="0" fontId="8" fillId="0" borderId="0" xfId="0" applyFont="1" applyAlignment="1">
      <alignment horizontal="center" vertical="center" shrinkToFit="1"/>
    </xf>
    <xf numFmtId="0" fontId="4" fillId="0" borderId="0" xfId="0" applyFont="1" applyAlignment="1">
      <alignment vertical="center" shrinkToFit="1"/>
    </xf>
    <xf numFmtId="0" fontId="11" fillId="2" borderId="88" xfId="0" applyFont="1" applyFill="1" applyBorder="1" applyAlignment="1" applyProtection="1">
      <alignment horizontal="center" vertical="center" shrinkToFit="1"/>
      <protection locked="0"/>
    </xf>
    <xf numFmtId="0" fontId="11" fillId="2" borderId="89" xfId="0" applyFont="1" applyFill="1" applyBorder="1" applyAlignment="1" applyProtection="1">
      <alignment horizontal="center" vertical="center" shrinkToFit="1"/>
      <protection locked="0"/>
    </xf>
    <xf numFmtId="0" fontId="5" fillId="0" borderId="0" xfId="0" applyFont="1" applyAlignment="1">
      <alignment horizontal="center" vertical="center" shrinkToFit="1"/>
    </xf>
    <xf numFmtId="0" fontId="11" fillId="2" borderId="90" xfId="0" applyFont="1" applyFill="1" applyBorder="1" applyAlignment="1" applyProtection="1">
      <alignment horizontal="center" vertical="center" shrinkToFit="1"/>
      <protection locked="0"/>
    </xf>
    <xf numFmtId="0" fontId="11" fillId="0" borderId="37" xfId="0" applyFont="1" applyBorder="1" applyAlignment="1">
      <alignment horizontal="center" vertical="center" shrinkToFit="1"/>
    </xf>
    <xf numFmtId="0" fontId="11" fillId="0" borderId="0" xfId="0" applyFont="1" applyAlignment="1">
      <alignment horizontal="center" vertical="center" shrinkToFit="1"/>
    </xf>
    <xf numFmtId="0" fontId="11" fillId="0" borderId="3" xfId="0" applyFont="1" applyBorder="1" applyAlignment="1">
      <alignment horizontal="center" vertical="center" shrinkToFit="1"/>
    </xf>
    <xf numFmtId="0" fontId="15" fillId="0" borderId="0" xfId="0" applyFont="1" applyAlignment="1">
      <alignment vertical="top" wrapText="1" shrinkToFit="1"/>
    </xf>
    <xf numFmtId="0" fontId="15" fillId="0" borderId="0" xfId="0" applyFont="1" applyAlignment="1">
      <alignment vertical="center" wrapText="1" shrinkToFit="1"/>
    </xf>
    <xf numFmtId="0" fontId="6" fillId="0" borderId="60" xfId="0" applyFont="1" applyBorder="1" applyAlignment="1">
      <alignment horizontal="center" vertical="top" shrinkToFit="1"/>
    </xf>
    <xf numFmtId="0" fontId="6" fillId="0" borderId="1" xfId="0" applyFont="1" applyBorder="1" applyAlignment="1">
      <alignment horizontal="center" vertical="top" shrinkToFit="1"/>
    </xf>
    <xf numFmtId="0" fontId="9" fillId="2" borderId="37" xfId="0" applyFont="1" applyFill="1" applyBorder="1" applyAlignment="1" applyProtection="1">
      <alignment vertical="center" wrapText="1" shrinkToFit="1"/>
      <protection locked="0"/>
    </xf>
    <xf numFmtId="0" fontId="9" fillId="2" borderId="0" xfId="0" applyFont="1" applyFill="1" applyAlignment="1" applyProtection="1">
      <alignment vertical="center" wrapText="1" shrinkToFit="1"/>
      <protection locked="0"/>
    </xf>
    <xf numFmtId="0" fontId="9" fillId="2" borderId="3" xfId="0" applyFont="1" applyFill="1" applyBorder="1" applyAlignment="1" applyProtection="1">
      <alignment vertical="center" wrapText="1" shrinkToFit="1"/>
      <protection locked="0"/>
    </xf>
    <xf numFmtId="0" fontId="9" fillId="2" borderId="61" xfId="0" applyFont="1" applyFill="1" applyBorder="1" applyAlignment="1" applyProtection="1">
      <alignment vertical="center" wrapText="1" shrinkToFit="1"/>
      <protection locked="0"/>
    </xf>
    <xf numFmtId="0" fontId="9" fillId="2" borderId="47" xfId="0" applyFont="1" applyFill="1" applyBorder="1" applyAlignment="1" applyProtection="1">
      <alignment vertical="center" wrapText="1" shrinkToFit="1"/>
      <protection locked="0"/>
    </xf>
    <xf numFmtId="0" fontId="9" fillId="2" borderId="4" xfId="0" applyFont="1" applyFill="1" applyBorder="1" applyAlignment="1" applyProtection="1">
      <alignment vertical="center" wrapText="1" shrinkToFit="1"/>
      <protection locked="0"/>
    </xf>
    <xf numFmtId="0" fontId="7" fillId="0" borderId="0" xfId="0" applyFont="1" applyAlignment="1">
      <alignment vertical="center" shrinkToFit="1"/>
    </xf>
    <xf numFmtId="0" fontId="4" fillId="0" borderId="0" xfId="0" applyFont="1" applyAlignment="1">
      <alignment horizontal="left" vertical="center" shrinkToFit="1"/>
    </xf>
    <xf numFmtId="0" fontId="15" fillId="0" borderId="23" xfId="1" applyFont="1" applyBorder="1" applyAlignment="1">
      <alignment horizont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3" xfId="0" applyFont="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82"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0" borderId="105" xfId="0" applyFont="1" applyBorder="1" applyAlignment="1">
      <alignment horizontal="center" vertical="center" shrinkToFit="1"/>
    </xf>
    <xf numFmtId="0" fontId="4" fillId="0" borderId="86" xfId="0" applyFont="1" applyBorder="1" applyAlignment="1">
      <alignment horizontal="center" vertical="center" shrinkToFit="1"/>
    </xf>
    <xf numFmtId="0" fontId="4" fillId="2" borderId="60"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34" xfId="0" applyFont="1" applyBorder="1" applyAlignment="1">
      <alignment horizontal="center" vertical="center" shrinkToFit="1"/>
    </xf>
    <xf numFmtId="0" fontId="4" fillId="0" borderId="135" xfId="0" applyFont="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82"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4" fillId="0" borderId="16" xfId="0" applyFont="1" applyBorder="1" applyAlignment="1">
      <alignment horizontal="center" vertical="center" shrinkToFit="1"/>
    </xf>
    <xf numFmtId="0" fontId="4" fillId="0" borderId="24" xfId="0" applyFont="1" applyBorder="1" applyAlignment="1">
      <alignment horizontal="center" vertical="center" shrinkToFit="1"/>
    </xf>
    <xf numFmtId="0" fontId="15" fillId="0" borderId="0" xfId="0" applyFont="1" applyAlignment="1">
      <alignment vertical="center" shrinkToFit="1"/>
    </xf>
    <xf numFmtId="177" fontId="4" fillId="0" borderId="0" xfId="0" applyNumberFormat="1" applyFont="1" applyAlignment="1">
      <alignment vertical="center" shrinkToFit="1"/>
    </xf>
    <xf numFmtId="0" fontId="15" fillId="0" borderId="0" xfId="0" applyFont="1" applyAlignment="1">
      <alignment horizontal="center" vertical="center" shrinkToFit="1"/>
    </xf>
    <xf numFmtId="0" fontId="9" fillId="2" borderId="29" xfId="0" applyFont="1" applyFill="1" applyBorder="1" applyAlignment="1">
      <alignment horizontal="center" vertical="center" shrinkToFit="1"/>
    </xf>
    <xf numFmtId="0" fontId="9" fillId="2" borderId="81" xfId="0" applyFont="1" applyFill="1" applyBorder="1" applyAlignment="1">
      <alignment horizontal="center" vertical="center" shrinkToFit="1"/>
    </xf>
    <xf numFmtId="0" fontId="4" fillId="0" borderId="83"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5" xfId="0" applyFont="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9" fillId="2" borderId="111"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14" fillId="0" borderId="0" xfId="0" applyFont="1" applyAlignment="1">
      <alignment horizontal="left" vertical="center" shrinkToFit="1"/>
    </xf>
    <xf numFmtId="0" fontId="4" fillId="2" borderId="31" xfId="0" applyFont="1" applyFill="1" applyBorder="1" applyAlignment="1" applyProtection="1">
      <alignment horizontal="center" vertical="center" shrinkToFit="1"/>
      <protection locked="0"/>
    </xf>
    <xf numFmtId="0" fontId="4" fillId="2" borderId="32"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2" borderId="15" xfId="0" applyFont="1" applyFill="1" applyBorder="1" applyAlignment="1" applyProtection="1">
      <alignment vertical="center" shrinkToFit="1"/>
      <protection locked="0"/>
    </xf>
    <xf numFmtId="0" fontId="4" fillId="2" borderId="16" xfId="0" applyFont="1" applyFill="1" applyBorder="1" applyAlignment="1" applyProtection="1">
      <alignment vertical="center" shrinkToFit="1"/>
      <protection locked="0"/>
    </xf>
    <xf numFmtId="0" fontId="4" fillId="2" borderId="23" xfId="0" applyFont="1" applyFill="1" applyBorder="1" applyAlignment="1" applyProtection="1">
      <alignment vertical="center" shrinkToFit="1"/>
      <protection locked="0"/>
    </xf>
    <xf numFmtId="0" fontId="4" fillId="2" borderId="24" xfId="0" applyFont="1" applyFill="1" applyBorder="1" applyAlignment="1" applyProtection="1">
      <alignment vertical="center" shrinkToFit="1"/>
      <protection locked="0"/>
    </xf>
    <xf numFmtId="0" fontId="4" fillId="2" borderId="5"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177" fontId="4" fillId="2" borderId="7" xfId="0" applyNumberFormat="1" applyFont="1" applyFill="1" applyBorder="1" applyAlignment="1">
      <alignment horizontal="center" vertical="center" shrinkToFit="1"/>
    </xf>
    <xf numFmtId="177" fontId="4" fillId="2" borderId="19" xfId="0" applyNumberFormat="1" applyFont="1" applyFill="1" applyBorder="1" applyAlignment="1">
      <alignment horizontal="center" vertical="center" shrinkToFit="1"/>
    </xf>
    <xf numFmtId="177" fontId="4" fillId="2" borderId="87" xfId="0" applyNumberFormat="1" applyFont="1" applyFill="1" applyBorder="1" applyAlignment="1">
      <alignment horizontal="center" vertical="center" justifyLastLine="1" shrinkToFit="1"/>
    </xf>
    <xf numFmtId="177" fontId="4" fillId="2" borderId="131" xfId="0" applyNumberFormat="1" applyFont="1" applyFill="1" applyBorder="1" applyAlignment="1">
      <alignment horizontal="center" vertical="center" justifyLastLine="1" shrinkToFit="1"/>
    </xf>
    <xf numFmtId="177" fontId="4" fillId="2" borderId="85" xfId="0" applyNumberFormat="1" applyFont="1" applyFill="1" applyBorder="1" applyAlignment="1">
      <alignment horizontal="center" vertical="center" justifyLastLine="1" shrinkToFit="1"/>
    </xf>
    <xf numFmtId="177" fontId="4" fillId="2" borderId="132" xfId="0" applyNumberFormat="1" applyFont="1" applyFill="1" applyBorder="1" applyAlignment="1">
      <alignment horizontal="center" vertical="center" justifyLastLine="1" shrinkToFit="1"/>
    </xf>
    <xf numFmtId="177" fontId="4" fillId="2" borderId="8" xfId="0" applyNumberFormat="1" applyFont="1" applyFill="1" applyBorder="1" applyAlignment="1">
      <alignment horizontal="center" vertical="center" justifyLastLine="1" shrinkToFit="1"/>
    </xf>
    <xf numFmtId="177" fontId="4" fillId="2" borderId="20" xfId="0" applyNumberFormat="1" applyFont="1" applyFill="1" applyBorder="1" applyAlignment="1">
      <alignment horizontal="center" vertical="center" justifyLastLine="1" shrinkToFit="1"/>
    </xf>
    <xf numFmtId="177" fontId="4" fillId="2" borderId="10" xfId="0" applyNumberFormat="1" applyFont="1" applyFill="1" applyBorder="1" applyAlignment="1">
      <alignment horizontal="center" vertical="center" justifyLastLine="1" shrinkToFit="1"/>
    </xf>
    <xf numFmtId="177" fontId="4" fillId="2" borderId="22" xfId="0" applyNumberFormat="1" applyFont="1" applyFill="1" applyBorder="1" applyAlignment="1">
      <alignment horizontal="center" vertical="center" justifyLastLine="1" shrinkToFit="1"/>
    </xf>
    <xf numFmtId="0" fontId="4" fillId="0" borderId="2" xfId="0" applyFont="1" applyBorder="1" applyAlignment="1">
      <alignment horizontal="center" vertical="center" shrinkToFit="1"/>
    </xf>
    <xf numFmtId="0" fontId="4" fillId="2" borderId="15"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87" xfId="0" applyFont="1" applyFill="1" applyBorder="1" applyAlignment="1">
      <alignment horizontal="center" vertical="center" justifyLastLine="1" shrinkToFit="1"/>
    </xf>
    <xf numFmtId="0" fontId="4" fillId="2" borderId="131" xfId="0" applyFont="1" applyFill="1" applyBorder="1" applyAlignment="1">
      <alignment horizontal="center" vertical="center" justifyLastLine="1" shrinkToFit="1"/>
    </xf>
    <xf numFmtId="177" fontId="4" fillId="2" borderId="8" xfId="0" applyNumberFormat="1" applyFont="1" applyFill="1" applyBorder="1" applyAlignment="1">
      <alignment horizontal="center" vertical="center" shrinkToFit="1"/>
    </xf>
    <xf numFmtId="177" fontId="4" fillId="2" borderId="20" xfId="0" applyNumberFormat="1" applyFont="1" applyFill="1" applyBorder="1" applyAlignment="1">
      <alignment horizontal="center" vertical="center" shrinkToFit="1"/>
    </xf>
    <xf numFmtId="177" fontId="4" fillId="2" borderId="87" xfId="0" applyNumberFormat="1" applyFont="1" applyFill="1" applyBorder="1" applyAlignment="1">
      <alignment horizontal="center" vertical="center" shrinkToFit="1"/>
    </xf>
    <xf numFmtId="177" fontId="4" fillId="2" borderId="131" xfId="0" applyNumberFormat="1" applyFont="1" applyFill="1" applyBorder="1" applyAlignment="1">
      <alignment horizontal="center" vertical="center" shrinkToFit="1"/>
    </xf>
    <xf numFmtId="177" fontId="4" fillId="2" borderId="85" xfId="0" applyNumberFormat="1" applyFont="1" applyFill="1" applyBorder="1" applyAlignment="1">
      <alignment horizontal="center" vertical="center" shrinkToFit="1"/>
    </xf>
    <xf numFmtId="177" fontId="4" fillId="2" borderId="132" xfId="0" applyNumberFormat="1" applyFont="1" applyFill="1" applyBorder="1" applyAlignment="1">
      <alignment horizontal="center" vertical="center" shrinkToFit="1"/>
    </xf>
    <xf numFmtId="177" fontId="4" fillId="2" borderId="53" xfId="0" applyNumberFormat="1" applyFont="1" applyFill="1" applyBorder="1" applyAlignment="1">
      <alignment horizontal="center" vertical="center" shrinkToFit="1"/>
    </xf>
    <xf numFmtId="177" fontId="4" fillId="2" borderId="55" xfId="0" applyNumberFormat="1" applyFont="1" applyFill="1" applyBorder="1" applyAlignment="1">
      <alignment horizontal="center" vertical="center" shrinkToFit="1"/>
    </xf>
    <xf numFmtId="0" fontId="4" fillId="2" borderId="85" xfId="0" applyFont="1" applyFill="1" applyBorder="1" applyAlignment="1">
      <alignment horizontal="center" vertical="center" justifyLastLine="1" shrinkToFit="1"/>
    </xf>
    <xf numFmtId="0" fontId="4" fillId="2" borderId="132" xfId="0" applyFont="1" applyFill="1" applyBorder="1" applyAlignment="1">
      <alignment horizontal="center" vertical="center" justifyLastLine="1" shrinkToFit="1"/>
    </xf>
    <xf numFmtId="0" fontId="4" fillId="2" borderId="8" xfId="0" applyFont="1" applyFill="1" applyBorder="1" applyAlignment="1">
      <alignment horizontal="center" vertical="center" justifyLastLine="1" shrinkToFit="1"/>
    </xf>
    <xf numFmtId="0" fontId="4" fillId="2" borderId="20" xfId="0" applyFont="1" applyFill="1" applyBorder="1" applyAlignment="1">
      <alignment horizontal="center" vertical="center" justifyLastLine="1" shrinkToFit="1"/>
    </xf>
    <xf numFmtId="0" fontId="4" fillId="2" borderId="10" xfId="0" applyFont="1" applyFill="1" applyBorder="1" applyAlignment="1">
      <alignment horizontal="center" vertical="center" justifyLastLine="1" shrinkToFit="1"/>
    </xf>
    <xf numFmtId="0" fontId="4" fillId="2" borderId="22" xfId="0" applyFont="1" applyFill="1" applyBorder="1" applyAlignment="1">
      <alignment horizontal="center" vertical="center" justifyLastLine="1" shrinkToFit="1"/>
    </xf>
    <xf numFmtId="0" fontId="4" fillId="2" borderId="7"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177" fontId="4" fillId="2" borderId="9" xfId="0" applyNumberFormat="1" applyFont="1" applyFill="1" applyBorder="1" applyAlignment="1">
      <alignment horizontal="center" vertical="center" shrinkToFit="1"/>
    </xf>
    <xf numFmtId="177" fontId="4" fillId="2" borderId="21" xfId="0" applyNumberFormat="1" applyFont="1" applyFill="1" applyBorder="1" applyAlignment="1">
      <alignment horizontal="center" vertical="center" shrinkToFit="1"/>
    </xf>
    <xf numFmtId="0" fontId="4" fillId="2" borderId="51" xfId="0" applyFont="1" applyFill="1" applyBorder="1" applyAlignment="1" applyProtection="1">
      <alignment horizontal="center" vertical="center" shrinkToFit="1"/>
      <protection locked="0"/>
    </xf>
    <xf numFmtId="0" fontId="4" fillId="2" borderId="48"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right" vertical="center" shrinkToFit="1"/>
      <protection locked="0"/>
    </xf>
    <xf numFmtId="0" fontId="4" fillId="2" borderId="15" xfId="0" applyFont="1" applyFill="1" applyBorder="1" applyAlignment="1" applyProtection="1">
      <alignment horizontal="right" vertical="center" shrinkToFit="1"/>
      <protection locked="0"/>
    </xf>
    <xf numFmtId="0" fontId="4" fillId="2" borderId="16" xfId="0" applyFont="1" applyFill="1" applyBorder="1" applyAlignment="1" applyProtection="1">
      <alignment horizontal="right" vertical="center" shrinkToFit="1"/>
      <protection locked="0"/>
    </xf>
    <xf numFmtId="0" fontId="4" fillId="2" borderId="51" xfId="0" applyFont="1" applyFill="1" applyBorder="1" applyAlignment="1" applyProtection="1">
      <alignment horizontal="right" vertical="center" shrinkToFit="1"/>
      <protection locked="0"/>
    </xf>
    <xf numFmtId="0" fontId="4" fillId="2" borderId="47" xfId="0" applyFont="1" applyFill="1" applyBorder="1" applyAlignment="1" applyProtection="1">
      <alignment horizontal="right" vertical="center" shrinkToFit="1"/>
      <protection locked="0"/>
    </xf>
    <xf numFmtId="0" fontId="4" fillId="2" borderId="48" xfId="0" applyFont="1" applyFill="1" applyBorder="1" applyAlignment="1" applyProtection="1">
      <alignment horizontal="right" vertical="center" shrinkToFit="1"/>
      <protection locked="0"/>
    </xf>
    <xf numFmtId="177" fontId="4" fillId="2" borderId="36" xfId="0" applyNumberFormat="1" applyFont="1" applyFill="1" applyBorder="1" applyAlignment="1">
      <alignment horizontal="center" vertical="center" shrinkToFit="1"/>
    </xf>
    <xf numFmtId="177" fontId="4" fillId="2" borderId="66" xfId="0" applyNumberFormat="1" applyFont="1" applyFill="1" applyBorder="1" applyAlignment="1">
      <alignment horizontal="center" vertical="center" justifyLastLine="1" shrinkToFit="1"/>
    </xf>
    <xf numFmtId="177" fontId="4" fillId="2" borderId="57" xfId="0" applyNumberFormat="1" applyFont="1" applyFill="1" applyBorder="1" applyAlignment="1">
      <alignment horizontal="center" vertical="center" justifyLastLine="1" shrinkToFit="1"/>
    </xf>
    <xf numFmtId="177" fontId="4" fillId="2" borderId="34" xfId="0" applyNumberFormat="1" applyFont="1" applyFill="1" applyBorder="1" applyAlignment="1">
      <alignment horizontal="center" vertical="center" justifyLastLine="1" shrinkToFit="1"/>
    </xf>
    <xf numFmtId="177" fontId="4" fillId="2" borderId="52" xfId="0" applyNumberFormat="1" applyFont="1" applyFill="1" applyBorder="1" applyAlignment="1">
      <alignment horizontal="center" vertical="center" justifyLastLine="1" shrinkToFit="1"/>
    </xf>
    <xf numFmtId="177" fontId="4" fillId="2" borderId="57" xfId="0" applyNumberFormat="1" applyFont="1" applyFill="1" applyBorder="1" applyAlignment="1">
      <alignment horizontal="center" vertical="center" shrinkToFit="1"/>
    </xf>
    <xf numFmtId="177" fontId="4" fillId="2" borderId="34" xfId="0" applyNumberFormat="1" applyFont="1" applyFill="1" applyBorder="1" applyAlignment="1">
      <alignment horizontal="center" vertical="center" shrinkToFit="1"/>
    </xf>
    <xf numFmtId="177" fontId="4" fillId="2" borderId="54" xfId="0" applyNumberFormat="1" applyFont="1" applyFill="1" applyBorder="1" applyAlignment="1">
      <alignment horizontal="center" vertical="center" shrinkToFit="1"/>
    </xf>
    <xf numFmtId="0" fontId="4" fillId="2" borderId="57" xfId="0" applyFont="1" applyFill="1" applyBorder="1" applyAlignment="1">
      <alignment horizontal="center" vertical="center" justifyLastLine="1" shrinkToFit="1"/>
    </xf>
    <xf numFmtId="0" fontId="4" fillId="2" borderId="34" xfId="0" applyFont="1" applyFill="1" applyBorder="1" applyAlignment="1">
      <alignment horizontal="center" vertical="center" justifyLastLine="1" shrinkToFit="1"/>
    </xf>
    <xf numFmtId="0" fontId="4" fillId="2" borderId="52" xfId="0" applyFont="1" applyFill="1" applyBorder="1" applyAlignment="1">
      <alignment horizontal="center" vertical="center" justifyLastLine="1" shrinkToFit="1"/>
    </xf>
    <xf numFmtId="177" fontId="4" fillId="2" borderId="66" xfId="0" applyNumberFormat="1" applyFont="1" applyFill="1" applyBorder="1" applyAlignment="1">
      <alignment horizontal="center" vertical="center" shrinkToFit="1"/>
    </xf>
    <xf numFmtId="0" fontId="4" fillId="2" borderId="36" xfId="0" applyFont="1" applyFill="1" applyBorder="1" applyAlignment="1" applyProtection="1">
      <alignment horizontal="center" vertical="center" shrinkToFit="1"/>
      <protection locked="0"/>
    </xf>
    <xf numFmtId="0" fontId="4" fillId="2" borderId="47" xfId="0" applyFont="1" applyFill="1" applyBorder="1" applyAlignment="1" applyProtection="1">
      <alignment horizontal="center" vertical="center" shrinkToFit="1"/>
      <protection locked="0"/>
    </xf>
    <xf numFmtId="0" fontId="4" fillId="2" borderId="66" xfId="0" applyFont="1" applyFill="1" applyBorder="1" applyAlignment="1">
      <alignment horizontal="center" vertical="center" justifyLastLine="1" shrinkToFit="1"/>
    </xf>
    <xf numFmtId="177" fontId="4" fillId="2" borderId="35" xfId="0" applyNumberFormat="1" applyFont="1" applyFill="1" applyBorder="1" applyAlignment="1">
      <alignment horizontal="center" vertical="center" shrinkToFit="1"/>
    </xf>
    <xf numFmtId="49" fontId="4" fillId="0" borderId="0" xfId="0" applyNumberFormat="1" applyFont="1" applyAlignment="1">
      <alignment horizontal="center" vertical="top" shrinkToFit="1"/>
    </xf>
    <xf numFmtId="180" fontId="6" fillId="0" borderId="0" xfId="0" applyNumberFormat="1" applyFont="1" applyAlignment="1">
      <alignment horizontal="center" vertical="top" shrinkToFit="1"/>
    </xf>
    <xf numFmtId="0" fontId="4" fillId="2" borderId="3" xfId="1" applyFont="1" applyFill="1" applyBorder="1" applyAlignment="1">
      <alignment horizontal="center" vertical="center" shrinkToFit="1"/>
    </xf>
    <xf numFmtId="177" fontId="29" fillId="0" borderId="147" xfId="0" applyNumberFormat="1" applyFont="1" applyBorder="1" applyAlignment="1">
      <alignment vertical="center" shrinkToFit="1"/>
    </xf>
    <xf numFmtId="0" fontId="29" fillId="0" borderId="147" xfId="0" applyFont="1" applyBorder="1" applyAlignment="1">
      <alignment vertical="center" shrinkToFit="1"/>
    </xf>
    <xf numFmtId="0" fontId="28" fillId="0" borderId="0" xfId="0" applyFont="1" applyAlignment="1">
      <alignment horizontal="center" vertical="center" shrinkToFit="1"/>
    </xf>
    <xf numFmtId="0" fontId="4" fillId="3" borderId="60"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61"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9" fillId="3" borderId="31" xfId="0" applyFont="1" applyFill="1" applyBorder="1" applyAlignment="1">
      <alignment horizontal="center" vertical="center" shrinkToFit="1"/>
    </xf>
    <xf numFmtId="0" fontId="9" fillId="3" borderId="3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22"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9" fillId="3" borderId="82" xfId="0" applyFont="1" applyFill="1" applyBorder="1" applyAlignment="1">
      <alignment horizontal="center" vertical="center" shrinkToFit="1"/>
    </xf>
    <xf numFmtId="0" fontId="9" fillId="3" borderId="29" xfId="0" applyFont="1" applyFill="1" applyBorder="1" applyAlignment="1">
      <alignment horizontal="center" vertical="center" shrinkToFit="1"/>
    </xf>
    <xf numFmtId="0" fontId="9" fillId="3" borderId="27" xfId="0" applyFont="1" applyFill="1" applyBorder="1" applyAlignment="1">
      <alignment horizontal="center" vertical="center" shrinkToFit="1"/>
    </xf>
    <xf numFmtId="0" fontId="9" fillId="3" borderId="81" xfId="0" applyFont="1" applyFill="1" applyBorder="1" applyAlignment="1">
      <alignment horizontal="center" vertical="center" shrinkToFit="1"/>
    </xf>
    <xf numFmtId="0" fontId="9" fillId="3" borderId="55" xfId="0" applyFont="1" applyFill="1" applyBorder="1" applyAlignment="1">
      <alignment horizontal="center" vertical="center" shrinkToFit="1"/>
    </xf>
    <xf numFmtId="0" fontId="28" fillId="0" borderId="0" xfId="0" applyFont="1" applyAlignment="1">
      <alignment vertical="center" shrinkToFit="1"/>
    </xf>
    <xf numFmtId="0" fontId="9" fillId="3" borderId="26"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4" fillId="0" borderId="128" xfId="0" applyFont="1" applyBorder="1" applyAlignment="1" applyProtection="1">
      <alignment horizontal="center" vertical="center" shrinkToFit="1"/>
      <protection locked="0"/>
    </xf>
    <xf numFmtId="0" fontId="4" fillId="0" borderId="129" xfId="0" applyFont="1" applyBorder="1" applyAlignment="1" applyProtection="1">
      <alignment horizontal="center" vertical="center" shrinkToFit="1"/>
      <protection locked="0"/>
    </xf>
    <xf numFmtId="0" fontId="4" fillId="0" borderId="138" xfId="0" applyFont="1" applyBorder="1" applyAlignment="1">
      <alignment horizontal="center" vertical="center" shrinkToFit="1"/>
    </xf>
    <xf numFmtId="0" fontId="9" fillId="3" borderId="53" xfId="0" applyFont="1" applyFill="1" applyBorder="1" applyAlignment="1">
      <alignment horizontal="center" vertical="center" shrinkToFit="1"/>
    </xf>
    <xf numFmtId="177" fontId="4" fillId="3" borderId="85" xfId="0" applyNumberFormat="1" applyFont="1" applyFill="1" applyBorder="1" applyAlignment="1">
      <alignment horizontal="center" vertical="center" justifyLastLine="1" shrinkToFit="1"/>
    </xf>
    <xf numFmtId="177" fontId="4" fillId="3" borderId="132" xfId="0" applyNumberFormat="1" applyFont="1" applyFill="1" applyBorder="1" applyAlignment="1">
      <alignment horizontal="center" vertical="center" justifyLastLine="1" shrinkToFit="1"/>
    </xf>
    <xf numFmtId="177" fontId="4" fillId="3" borderId="8" xfId="0" applyNumberFormat="1" applyFont="1" applyFill="1" applyBorder="1" applyAlignment="1">
      <alignment horizontal="center" vertical="center" justifyLastLine="1" shrinkToFit="1"/>
    </xf>
    <xf numFmtId="177" fontId="4" fillId="3" borderId="20" xfId="0" applyNumberFormat="1" applyFont="1" applyFill="1" applyBorder="1" applyAlignment="1">
      <alignment horizontal="center" vertical="center" justifyLastLine="1" shrinkToFit="1"/>
    </xf>
    <xf numFmtId="177" fontId="4" fillId="3" borderId="10" xfId="0" applyNumberFormat="1" applyFont="1" applyFill="1" applyBorder="1" applyAlignment="1">
      <alignment horizontal="center" vertical="center" justifyLastLine="1" shrinkToFit="1"/>
    </xf>
    <xf numFmtId="177" fontId="4" fillId="3" borderId="22" xfId="0" applyNumberFormat="1" applyFont="1" applyFill="1" applyBorder="1" applyAlignment="1">
      <alignment horizontal="center" vertical="center" justifyLastLine="1" shrinkToFit="1"/>
    </xf>
    <xf numFmtId="0" fontId="9" fillId="3" borderId="14" xfId="0" applyFont="1" applyFill="1" applyBorder="1" applyAlignment="1">
      <alignment horizontal="center" vertical="center" shrinkToFit="1"/>
    </xf>
    <xf numFmtId="0" fontId="9" fillId="3" borderId="52"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0" fontId="9" fillId="3" borderId="111" xfId="0" applyFont="1" applyFill="1" applyBorder="1" applyAlignment="1">
      <alignment horizontal="center" vertical="center" shrinkToFit="1"/>
    </xf>
    <xf numFmtId="0" fontId="9" fillId="3" borderId="54" xfId="0" applyFont="1" applyFill="1" applyBorder="1" applyAlignment="1">
      <alignment horizontal="center" vertical="center" shrinkToFit="1"/>
    </xf>
    <xf numFmtId="0" fontId="9" fillId="3" borderId="33"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19" xfId="0" applyFont="1" applyFill="1" applyBorder="1" applyAlignment="1">
      <alignment horizontal="center" vertical="center" shrinkToFit="1"/>
    </xf>
    <xf numFmtId="0" fontId="4" fillId="3" borderId="87" xfId="0" applyFont="1" applyFill="1" applyBorder="1" applyAlignment="1">
      <alignment horizontal="center" vertical="center" justifyLastLine="1" shrinkToFit="1"/>
    </xf>
    <xf numFmtId="0" fontId="4" fillId="3" borderId="131" xfId="0" applyFont="1" applyFill="1" applyBorder="1" applyAlignment="1">
      <alignment horizontal="center" vertical="center" justifyLastLine="1" shrinkToFit="1"/>
    </xf>
    <xf numFmtId="0" fontId="4" fillId="3" borderId="10" xfId="0" applyFont="1" applyFill="1" applyBorder="1" applyAlignment="1">
      <alignment horizontal="center" vertical="center" justifyLastLine="1" shrinkToFit="1"/>
    </xf>
    <xf numFmtId="0" fontId="4" fillId="3" borderId="22" xfId="0" applyFont="1" applyFill="1" applyBorder="1" applyAlignment="1">
      <alignment horizontal="center" vertical="center" justifyLastLine="1" shrinkToFit="1"/>
    </xf>
    <xf numFmtId="177" fontId="4" fillId="3" borderId="7" xfId="0" applyNumberFormat="1" applyFont="1" applyFill="1" applyBorder="1" applyAlignment="1">
      <alignment horizontal="center" vertical="center" shrinkToFit="1"/>
    </xf>
    <xf numFmtId="177" fontId="4" fillId="3" borderId="19" xfId="0" applyNumberFormat="1" applyFont="1" applyFill="1" applyBorder="1" applyAlignment="1">
      <alignment horizontal="center" vertical="center" shrinkToFit="1"/>
    </xf>
    <xf numFmtId="177" fontId="4" fillId="3" borderId="8" xfId="0" applyNumberFormat="1" applyFont="1" applyFill="1" applyBorder="1" applyAlignment="1">
      <alignment horizontal="center" vertical="center" shrinkToFit="1"/>
    </xf>
    <xf numFmtId="177" fontId="4" fillId="3" borderId="20" xfId="0" applyNumberFormat="1" applyFont="1" applyFill="1" applyBorder="1" applyAlignment="1">
      <alignment horizontal="center" vertical="center" shrinkToFit="1"/>
    </xf>
    <xf numFmtId="177" fontId="4" fillId="3" borderId="87" xfId="0" applyNumberFormat="1" applyFont="1" applyFill="1" applyBorder="1" applyAlignment="1">
      <alignment horizontal="center" vertical="center" shrinkToFit="1"/>
    </xf>
    <xf numFmtId="177" fontId="4" fillId="3" borderId="131" xfId="0" applyNumberFormat="1" applyFont="1" applyFill="1" applyBorder="1" applyAlignment="1">
      <alignment horizontal="center" vertical="center" shrinkToFit="1"/>
    </xf>
    <xf numFmtId="177" fontId="29" fillId="0" borderId="144" xfId="0" applyNumberFormat="1" applyFont="1" applyBorder="1" applyAlignment="1">
      <alignment vertical="center" shrinkToFit="1"/>
    </xf>
    <xf numFmtId="177" fontId="4" fillId="3" borderId="85" xfId="0" applyNumberFormat="1" applyFont="1" applyFill="1" applyBorder="1" applyAlignment="1">
      <alignment horizontal="center" vertical="center" shrinkToFit="1"/>
    </xf>
    <xf numFmtId="177" fontId="4" fillId="3" borderId="132" xfId="0" applyNumberFormat="1" applyFont="1" applyFill="1" applyBorder="1" applyAlignment="1">
      <alignment horizontal="center" vertical="center" shrinkToFit="1"/>
    </xf>
    <xf numFmtId="177" fontId="4" fillId="3" borderId="53" xfId="0" applyNumberFormat="1" applyFont="1" applyFill="1" applyBorder="1" applyAlignment="1">
      <alignment horizontal="center" vertical="center" shrinkToFit="1"/>
    </xf>
    <xf numFmtId="177" fontId="4" fillId="3" borderId="55" xfId="0" applyNumberFormat="1" applyFont="1" applyFill="1" applyBorder="1" applyAlignment="1">
      <alignment horizontal="center" vertical="center" shrinkToFit="1"/>
    </xf>
    <xf numFmtId="177" fontId="4" fillId="0" borderId="128" xfId="0" applyNumberFormat="1" applyFont="1" applyBorder="1" applyAlignment="1" applyProtection="1">
      <alignment vertical="center" shrinkToFit="1"/>
      <protection locked="0"/>
    </xf>
    <xf numFmtId="177" fontId="4" fillId="0" borderId="129" xfId="0" applyNumberFormat="1" applyFont="1" applyBorder="1" applyAlignment="1" applyProtection="1">
      <alignment vertical="center" shrinkToFit="1"/>
      <protection locked="0"/>
    </xf>
    <xf numFmtId="177" fontId="29" fillId="0" borderId="154" xfId="0" applyNumberFormat="1" applyFont="1" applyBorder="1" applyAlignment="1">
      <alignment vertical="center" shrinkToFit="1"/>
    </xf>
    <xf numFmtId="0" fontId="4" fillId="3" borderId="85" xfId="0" applyFont="1" applyFill="1" applyBorder="1" applyAlignment="1">
      <alignment horizontal="center" vertical="center" justifyLastLine="1" shrinkToFit="1"/>
    </xf>
    <xf numFmtId="0" fontId="4" fillId="3" borderId="132" xfId="0" applyFont="1" applyFill="1" applyBorder="1" applyAlignment="1">
      <alignment horizontal="center" vertical="center" justifyLastLine="1" shrinkToFit="1"/>
    </xf>
    <xf numFmtId="0" fontId="4" fillId="3" borderId="8" xfId="0" applyFont="1" applyFill="1" applyBorder="1" applyAlignment="1">
      <alignment horizontal="center" vertical="center" justifyLastLine="1" shrinkToFit="1"/>
    </xf>
    <xf numFmtId="0" fontId="4" fillId="3" borderId="20" xfId="0" applyFont="1" applyFill="1" applyBorder="1" applyAlignment="1">
      <alignment horizontal="center" vertical="center" justifyLastLine="1" shrinkToFit="1"/>
    </xf>
    <xf numFmtId="177" fontId="4" fillId="3" borderId="87" xfId="0" applyNumberFormat="1" applyFont="1" applyFill="1" applyBorder="1" applyAlignment="1">
      <alignment horizontal="center" vertical="center" justifyLastLine="1" shrinkToFit="1"/>
    </xf>
    <xf numFmtId="177" fontId="4" fillId="3" borderId="131" xfId="0" applyNumberFormat="1" applyFont="1" applyFill="1" applyBorder="1" applyAlignment="1">
      <alignment horizontal="center" vertical="center" justifyLastLine="1" shrinkToFit="1"/>
    </xf>
    <xf numFmtId="177" fontId="4" fillId="3" borderId="9" xfId="0" applyNumberFormat="1" applyFont="1" applyFill="1" applyBorder="1" applyAlignment="1">
      <alignment horizontal="center" vertical="center" shrinkToFit="1"/>
    </xf>
    <xf numFmtId="177" fontId="4" fillId="3" borderId="21" xfId="0" applyNumberFormat="1" applyFont="1" applyFill="1" applyBorder="1" applyAlignment="1">
      <alignment horizontal="center" vertical="center" shrinkToFit="1"/>
    </xf>
    <xf numFmtId="177" fontId="4" fillId="3" borderId="36" xfId="0" applyNumberFormat="1" applyFont="1" applyFill="1" applyBorder="1" applyAlignment="1">
      <alignment horizontal="center" vertical="center" shrinkToFit="1"/>
    </xf>
    <xf numFmtId="177" fontId="4" fillId="3" borderId="66" xfId="0" applyNumberFormat="1" applyFont="1" applyFill="1" applyBorder="1" applyAlignment="1">
      <alignment horizontal="center" vertical="center" justifyLastLine="1" shrinkToFit="1"/>
    </xf>
    <xf numFmtId="177" fontId="4" fillId="3" borderId="57" xfId="0" applyNumberFormat="1" applyFont="1" applyFill="1" applyBorder="1" applyAlignment="1">
      <alignment horizontal="center" vertical="center" justifyLastLine="1" shrinkToFit="1"/>
    </xf>
    <xf numFmtId="177" fontId="4" fillId="3" borderId="34" xfId="0" applyNumberFormat="1" applyFont="1" applyFill="1" applyBorder="1" applyAlignment="1">
      <alignment horizontal="center" vertical="center" justifyLastLine="1" shrinkToFit="1"/>
    </xf>
    <xf numFmtId="177" fontId="4" fillId="3" borderId="52" xfId="0" applyNumberFormat="1" applyFont="1" applyFill="1" applyBorder="1" applyAlignment="1">
      <alignment horizontal="center" vertical="center" justifyLastLine="1" shrinkToFit="1"/>
    </xf>
    <xf numFmtId="177" fontId="4" fillId="3" borderId="57" xfId="0" applyNumberFormat="1" applyFont="1" applyFill="1" applyBorder="1" applyAlignment="1">
      <alignment horizontal="center" vertical="center" shrinkToFit="1"/>
    </xf>
    <xf numFmtId="177" fontId="4" fillId="3" borderId="34" xfId="0" applyNumberFormat="1" applyFont="1" applyFill="1" applyBorder="1" applyAlignment="1">
      <alignment horizontal="center" vertical="center" shrinkToFit="1"/>
    </xf>
    <xf numFmtId="0" fontId="4" fillId="3" borderId="57" xfId="0" applyFont="1" applyFill="1" applyBorder="1" applyAlignment="1">
      <alignment horizontal="center" vertical="center" justifyLastLine="1" shrinkToFit="1"/>
    </xf>
    <xf numFmtId="0" fontId="4" fillId="3" borderId="34" xfId="0" applyFont="1" applyFill="1" applyBorder="1" applyAlignment="1">
      <alignment horizontal="center" vertical="center" justifyLastLine="1" shrinkToFit="1"/>
    </xf>
    <xf numFmtId="0" fontId="4" fillId="3" borderId="52" xfId="0" applyFont="1" applyFill="1" applyBorder="1" applyAlignment="1">
      <alignment horizontal="center" vertical="center" justifyLastLine="1" shrinkToFit="1"/>
    </xf>
    <xf numFmtId="177" fontId="4" fillId="3" borderId="66" xfId="0" applyNumberFormat="1" applyFont="1" applyFill="1" applyBorder="1" applyAlignment="1">
      <alignment horizontal="center" vertical="center" shrinkToFit="1"/>
    </xf>
    <xf numFmtId="0" fontId="4" fillId="2" borderId="47" xfId="0" applyFont="1" applyFill="1" applyBorder="1" applyAlignment="1" applyProtection="1">
      <alignment vertical="center" shrinkToFit="1"/>
      <protection locked="0"/>
    </xf>
    <xf numFmtId="0" fontId="4" fillId="2" borderId="48" xfId="0" applyFont="1" applyFill="1" applyBorder="1" applyAlignment="1" applyProtection="1">
      <alignment vertical="center" shrinkToFit="1"/>
      <protection locked="0"/>
    </xf>
    <xf numFmtId="0" fontId="4" fillId="3" borderId="36" xfId="0" applyFont="1" applyFill="1" applyBorder="1" applyAlignment="1">
      <alignment horizontal="center" vertical="center" shrinkToFit="1"/>
    </xf>
    <xf numFmtId="0" fontId="4" fillId="3" borderId="66" xfId="0" applyFont="1" applyFill="1" applyBorder="1" applyAlignment="1">
      <alignment horizontal="center" vertical="center" justifyLastLine="1" shrinkToFit="1"/>
    </xf>
    <xf numFmtId="0" fontId="4" fillId="0" borderId="145" xfId="0" applyFont="1" applyBorder="1" applyAlignment="1">
      <alignment horizontal="center" vertical="center" shrinkToFit="1"/>
    </xf>
    <xf numFmtId="0" fontId="4" fillId="0" borderId="155" xfId="0" applyFont="1" applyBorder="1" applyAlignment="1">
      <alignment horizontal="center" vertical="center" shrinkToFit="1"/>
    </xf>
    <xf numFmtId="177" fontId="29" fillId="0" borderId="156" xfId="0" applyNumberFormat="1" applyFont="1" applyBorder="1" applyAlignment="1">
      <alignment vertical="center" shrinkToFit="1"/>
    </xf>
    <xf numFmtId="0" fontId="29" fillId="0" borderId="156" xfId="0" applyFont="1" applyBorder="1" applyAlignment="1">
      <alignment vertical="center" shrinkToFit="1"/>
    </xf>
    <xf numFmtId="177" fontId="4" fillId="3" borderId="54" xfId="0" applyNumberFormat="1" applyFont="1" applyFill="1" applyBorder="1" applyAlignment="1">
      <alignment horizontal="center" vertical="center" shrinkToFit="1"/>
    </xf>
    <xf numFmtId="177" fontId="4" fillId="3" borderId="35" xfId="0" applyNumberFormat="1" applyFont="1" applyFill="1" applyBorder="1" applyAlignment="1">
      <alignment horizontal="center" vertical="center" shrinkToFit="1"/>
    </xf>
    <xf numFmtId="0" fontId="7" fillId="0" borderId="37" xfId="0" applyFont="1" applyBorder="1" applyAlignment="1" applyProtection="1">
      <alignment horizontal="center" vertical="center" shrinkToFit="1"/>
      <protection locked="0"/>
    </xf>
    <xf numFmtId="0" fontId="4" fillId="3" borderId="31"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177" fontId="29" fillId="0" borderId="139" xfId="0" applyNumberFormat="1" applyFont="1" applyBorder="1" applyAlignment="1">
      <alignment vertical="center" shrinkToFit="1"/>
    </xf>
    <xf numFmtId="177" fontId="29" fillId="0" borderId="140" xfId="0" applyNumberFormat="1" applyFont="1" applyBorder="1" applyAlignment="1">
      <alignment vertical="center" shrinkToFit="1"/>
    </xf>
    <xf numFmtId="177" fontId="4" fillId="0" borderId="128" xfId="0" applyNumberFormat="1" applyFont="1" applyBorder="1" applyAlignment="1">
      <alignment vertical="center" shrinkToFit="1"/>
    </xf>
    <xf numFmtId="177" fontId="4" fillId="0" borderId="129" xfId="0" applyNumberFormat="1" applyFont="1" applyBorder="1" applyAlignment="1">
      <alignment vertical="center" shrinkToFit="1"/>
    </xf>
    <xf numFmtId="177" fontId="29" fillId="0" borderId="136" xfId="0" applyNumberFormat="1" applyFont="1" applyBorder="1" applyAlignment="1">
      <alignment vertical="center" shrinkToFit="1"/>
    </xf>
    <xf numFmtId="177" fontId="29" fillId="0" borderId="137" xfId="0" applyNumberFormat="1" applyFont="1" applyBorder="1" applyAlignment="1">
      <alignment vertical="center" shrinkToFit="1"/>
    </xf>
    <xf numFmtId="0" fontId="4" fillId="3" borderId="26"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4" fillId="3" borderId="82"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177" fontId="29" fillId="0" borderId="117" xfId="0" applyNumberFormat="1" applyFont="1" applyBorder="1" applyAlignment="1">
      <alignment vertical="center" shrinkToFit="1"/>
    </xf>
    <xf numFmtId="0" fontId="29" fillId="0" borderId="38" xfId="0" applyFont="1" applyBorder="1" applyAlignment="1">
      <alignment vertical="center" shrinkToFit="1"/>
    </xf>
    <xf numFmtId="0" fontId="4" fillId="0" borderId="141" xfId="0" applyFont="1" applyBorder="1" applyAlignment="1">
      <alignment horizontal="center" vertical="center" shrinkToFit="1"/>
    </xf>
    <xf numFmtId="0" fontId="4" fillId="0" borderId="38" xfId="0" applyFont="1" applyBorder="1" applyAlignment="1">
      <alignment horizontal="center" vertical="center" shrinkToFit="1"/>
    </xf>
    <xf numFmtId="177" fontId="29" fillId="0" borderId="38" xfId="0" applyNumberFormat="1" applyFont="1" applyBorder="1" applyAlignment="1">
      <alignment vertical="center" shrinkToFit="1"/>
    </xf>
    <xf numFmtId="0" fontId="15" fillId="0" borderId="18" xfId="0" applyFont="1" applyBorder="1" applyAlignment="1">
      <alignment vertical="center" shrinkToFit="1"/>
    </xf>
    <xf numFmtId="0" fontId="15" fillId="0" borderId="18" xfId="0" applyFont="1" applyBorder="1" applyAlignment="1">
      <alignment horizontal="center" vertical="center" shrinkToFit="1"/>
    </xf>
    <xf numFmtId="0" fontId="4" fillId="0" borderId="128" xfId="0" applyFont="1" applyBorder="1" applyAlignment="1">
      <alignment horizontal="center" vertical="center" shrinkToFit="1"/>
    </xf>
    <xf numFmtId="0" fontId="4" fillId="0" borderId="129" xfId="0" applyFont="1" applyBorder="1" applyAlignment="1">
      <alignment horizontal="center" vertical="center" shrinkToFit="1"/>
    </xf>
    <xf numFmtId="0" fontId="15" fillId="0" borderId="17" xfId="0" applyFont="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34" xfId="0" applyFont="1" applyFill="1" applyBorder="1" applyAlignment="1">
      <alignment horizontal="center" vertical="center" shrinkToFit="1"/>
    </xf>
    <xf numFmtId="0" fontId="4" fillId="3" borderId="52" xfId="0" applyFont="1" applyFill="1" applyBorder="1" applyAlignment="1">
      <alignment horizontal="center" vertical="center" shrinkToFit="1"/>
    </xf>
  </cellXfs>
  <cellStyles count="2">
    <cellStyle name="標準" xfId="0" builtinId="0"/>
    <cellStyle name="標準 4" xfId="1" xr:uid="{E99AFB0D-2E44-4D02-B749-81C24096833B}"/>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99FF99"/>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209550</xdr:colOff>
      <xdr:row>6</xdr:row>
      <xdr:rowOff>114299</xdr:rowOff>
    </xdr:from>
    <xdr:to>
      <xdr:col>45</xdr:col>
      <xdr:colOff>57150</xdr:colOff>
      <xdr:row>11</xdr:row>
      <xdr:rowOff>19050</xdr:rowOff>
    </xdr:to>
    <xdr:sp macro="" textlink="">
      <xdr:nvSpPr>
        <xdr:cNvPr id="2" name="四角形: 角を丸くする 1">
          <a:extLst>
            <a:ext uri="{FF2B5EF4-FFF2-40B4-BE49-F238E27FC236}">
              <a16:creationId xmlns:a16="http://schemas.microsoft.com/office/drawing/2014/main" id="{62F9FD96-4A25-4CBE-B528-FB1E2F1E62A3}"/>
            </a:ext>
          </a:extLst>
        </xdr:cNvPr>
        <xdr:cNvSpPr/>
      </xdr:nvSpPr>
      <xdr:spPr>
        <a:xfrm>
          <a:off x="8096250" y="1104899"/>
          <a:ext cx="1819275" cy="790576"/>
        </a:xfrm>
        <a:prstGeom prst="roundRect">
          <a:avLst/>
        </a:prstGeom>
        <a:solidFill>
          <a:schemeClr val="accent5">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社判・ゴム印を使用してかまいません</a:t>
          </a:r>
          <a:endParaRPr kumimoji="1" lang="en-US" altLang="ja-JP" sz="1100">
            <a:solidFill>
              <a:sysClr val="windowText" lastClr="000000"/>
            </a:solidFill>
          </a:endParaRPr>
        </a:p>
        <a:p>
          <a:pPr algn="l">
            <a:lnSpc>
              <a:spcPts val="1300"/>
            </a:lnSpc>
          </a:pPr>
          <a:r>
            <a:rPr kumimoji="1" lang="ja-JP" altLang="en-US" sz="1100">
              <a:solidFill>
                <a:srgbClr val="FF0000"/>
              </a:solidFill>
            </a:rPr>
            <a:t>この用紙に㊞は不要です</a:t>
          </a:r>
        </a:p>
      </xdr:txBody>
    </xdr:sp>
    <xdr:clientData/>
  </xdr:twoCellAnchor>
  <xdr:twoCellAnchor>
    <xdr:from>
      <xdr:col>34</xdr:col>
      <xdr:colOff>171450</xdr:colOff>
      <xdr:row>2</xdr:row>
      <xdr:rowOff>76200</xdr:rowOff>
    </xdr:from>
    <xdr:to>
      <xdr:col>45</xdr:col>
      <xdr:colOff>85725</xdr:colOff>
      <xdr:row>4</xdr:row>
      <xdr:rowOff>0</xdr:rowOff>
    </xdr:to>
    <xdr:sp macro="" textlink="">
      <xdr:nvSpPr>
        <xdr:cNvPr id="3" name="四角形: 角を丸くする 2">
          <a:extLst>
            <a:ext uri="{FF2B5EF4-FFF2-40B4-BE49-F238E27FC236}">
              <a16:creationId xmlns:a16="http://schemas.microsoft.com/office/drawing/2014/main" id="{C9953F01-E536-4C4A-BD22-BAEB8EAEAB12}"/>
            </a:ext>
          </a:extLst>
        </xdr:cNvPr>
        <xdr:cNvSpPr/>
      </xdr:nvSpPr>
      <xdr:spPr>
        <a:xfrm>
          <a:off x="7620000" y="419100"/>
          <a:ext cx="2324100" cy="247650"/>
        </a:xfrm>
        <a:prstGeom prst="roundRect">
          <a:avLst/>
        </a:prstGeom>
        <a:solidFill>
          <a:schemeClr val="accent5">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元号を付けて和暦で記入又は西暦</a:t>
          </a:r>
        </a:p>
      </xdr:txBody>
    </xdr:sp>
    <xdr:clientData/>
  </xdr:twoCellAnchor>
  <xdr:twoCellAnchor>
    <xdr:from>
      <xdr:col>14</xdr:col>
      <xdr:colOff>57150</xdr:colOff>
      <xdr:row>7</xdr:row>
      <xdr:rowOff>76200</xdr:rowOff>
    </xdr:from>
    <xdr:to>
      <xdr:col>24</xdr:col>
      <xdr:colOff>190500</xdr:colOff>
      <xdr:row>9</xdr:row>
      <xdr:rowOff>0</xdr:rowOff>
    </xdr:to>
    <xdr:sp macro="" textlink="">
      <xdr:nvSpPr>
        <xdr:cNvPr id="4" name="四角形: 角を丸くする 3">
          <a:extLst>
            <a:ext uri="{FF2B5EF4-FFF2-40B4-BE49-F238E27FC236}">
              <a16:creationId xmlns:a16="http://schemas.microsoft.com/office/drawing/2014/main" id="{4657B416-A577-495B-8C4B-EA4D4DCCB84D}"/>
            </a:ext>
          </a:extLst>
        </xdr:cNvPr>
        <xdr:cNvSpPr/>
      </xdr:nvSpPr>
      <xdr:spPr>
        <a:xfrm>
          <a:off x="3124200" y="1304925"/>
          <a:ext cx="2324100" cy="247650"/>
        </a:xfrm>
        <a:prstGeom prst="roundRect">
          <a:avLst/>
        </a:prstGeom>
        <a:solidFill>
          <a:schemeClr val="accent5">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元号を付けて和暦で記入または西暦</a:t>
          </a:r>
        </a:p>
      </xdr:txBody>
    </xdr:sp>
    <xdr:clientData/>
  </xdr:twoCellAnchor>
  <xdr:twoCellAnchor>
    <xdr:from>
      <xdr:col>14</xdr:col>
      <xdr:colOff>47625</xdr:colOff>
      <xdr:row>2</xdr:row>
      <xdr:rowOff>9525</xdr:rowOff>
    </xdr:from>
    <xdr:to>
      <xdr:col>24</xdr:col>
      <xdr:colOff>19050</xdr:colOff>
      <xdr:row>4</xdr:row>
      <xdr:rowOff>19050</xdr:rowOff>
    </xdr:to>
    <xdr:sp macro="" textlink="">
      <xdr:nvSpPr>
        <xdr:cNvPr id="5" name="四角形: 角を丸くする 4">
          <a:extLst>
            <a:ext uri="{FF2B5EF4-FFF2-40B4-BE49-F238E27FC236}">
              <a16:creationId xmlns:a16="http://schemas.microsoft.com/office/drawing/2014/main" id="{7F26F75B-19EC-41FF-A517-D5D35FAAACCC}"/>
            </a:ext>
          </a:extLst>
        </xdr:cNvPr>
        <xdr:cNvSpPr/>
      </xdr:nvSpPr>
      <xdr:spPr>
        <a:xfrm>
          <a:off x="3114675" y="352425"/>
          <a:ext cx="2162175" cy="333375"/>
        </a:xfrm>
        <a:prstGeom prst="roundRect">
          <a:avLst/>
        </a:prstGeom>
        <a:solidFill>
          <a:schemeClr val="accent5">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太枠内のみ記入して下さい</a:t>
          </a:r>
        </a:p>
      </xdr:txBody>
    </xdr:sp>
    <xdr:clientData/>
  </xdr:twoCellAnchor>
  <xdr:twoCellAnchor>
    <xdr:from>
      <xdr:col>12</xdr:col>
      <xdr:colOff>76200</xdr:colOff>
      <xdr:row>23</xdr:row>
      <xdr:rowOff>19050</xdr:rowOff>
    </xdr:from>
    <xdr:to>
      <xdr:col>24</xdr:col>
      <xdr:colOff>209550</xdr:colOff>
      <xdr:row>30</xdr:row>
      <xdr:rowOff>57150</xdr:rowOff>
    </xdr:to>
    <xdr:sp macro="" textlink="">
      <xdr:nvSpPr>
        <xdr:cNvPr id="6" name="吹き出し: 角を丸めた四角形 5">
          <a:extLst>
            <a:ext uri="{FF2B5EF4-FFF2-40B4-BE49-F238E27FC236}">
              <a16:creationId xmlns:a16="http://schemas.microsoft.com/office/drawing/2014/main" id="{A51AD8DF-3281-4102-BD1F-8889F8D5B4EA}"/>
            </a:ext>
          </a:extLst>
        </xdr:cNvPr>
        <xdr:cNvSpPr/>
      </xdr:nvSpPr>
      <xdr:spPr>
        <a:xfrm>
          <a:off x="2705100" y="3819525"/>
          <a:ext cx="2762250" cy="1104900"/>
        </a:xfrm>
        <a:prstGeom prst="wedgeRoundRectCallout">
          <a:avLst>
            <a:gd name="adj1" fmla="val -60316"/>
            <a:gd name="adj2" fmla="val -63426"/>
            <a:gd name="adj3" fmla="val 16667"/>
          </a:avLst>
        </a:prstGeom>
        <a:solidFill>
          <a:schemeClr val="accent5">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lnSpc>
              <a:spcPts val="1300"/>
            </a:lnSpc>
          </a:pPr>
          <a:r>
            <a:rPr kumimoji="1" lang="ja-JP" altLang="en-US" sz="1100" b="0">
              <a:solidFill>
                <a:sysClr val="windowText" lastClr="000000"/>
              </a:solidFill>
            </a:rPr>
            <a:t>この欄の工事名は現場がわかればよいので、簡単に記入してください</a:t>
          </a:r>
          <a:endParaRPr kumimoji="1" lang="en-US" altLang="ja-JP" sz="1100" b="0">
            <a:solidFill>
              <a:sysClr val="windowText" lastClr="000000"/>
            </a:solidFill>
          </a:endParaRPr>
        </a:p>
        <a:p>
          <a:pPr algn="l">
            <a:lnSpc>
              <a:spcPts val="1200"/>
            </a:lnSpc>
          </a:pPr>
          <a:r>
            <a:rPr kumimoji="1" lang="ja-JP" altLang="en-US" sz="1100" b="0">
              <a:solidFill>
                <a:sysClr val="windowText" lastClr="000000"/>
              </a:solidFill>
            </a:rPr>
            <a:t>（例） 〇〇公民館防水改修工事ならば</a:t>
          </a:r>
          <a:endParaRPr kumimoji="1" lang="en-US" altLang="ja-JP" sz="1100" b="0">
            <a:solidFill>
              <a:sysClr val="windowText" lastClr="000000"/>
            </a:solidFill>
          </a:endParaRPr>
        </a:p>
        <a:p>
          <a:pPr algn="l">
            <a:lnSpc>
              <a:spcPts val="1200"/>
            </a:lnSpc>
          </a:pPr>
          <a:r>
            <a:rPr kumimoji="1" lang="ja-JP" altLang="en-US" sz="1100" b="0">
              <a:solidFill>
                <a:sysClr val="windowText" lastClr="000000"/>
              </a:solidFill>
            </a:rPr>
            <a:t>          〇〇公民館 だけでよいです</a:t>
          </a:r>
        </a:p>
      </xdr:txBody>
    </xdr:sp>
    <xdr:clientData/>
  </xdr:twoCellAnchor>
  <xdr:twoCellAnchor>
    <xdr:from>
      <xdr:col>29</xdr:col>
      <xdr:colOff>161924</xdr:colOff>
      <xdr:row>16</xdr:row>
      <xdr:rowOff>104775</xdr:rowOff>
    </xdr:from>
    <xdr:to>
      <xdr:col>45</xdr:col>
      <xdr:colOff>114299</xdr:colOff>
      <xdr:row>21</xdr:row>
      <xdr:rowOff>142875</xdr:rowOff>
    </xdr:to>
    <xdr:sp macro="" textlink="">
      <xdr:nvSpPr>
        <xdr:cNvPr id="7" name="吹き出し: 角を丸めた四角形 6">
          <a:extLst>
            <a:ext uri="{FF2B5EF4-FFF2-40B4-BE49-F238E27FC236}">
              <a16:creationId xmlns:a16="http://schemas.microsoft.com/office/drawing/2014/main" id="{B3661125-FDB3-4AED-ACBC-3E5CB2E234F7}"/>
            </a:ext>
          </a:extLst>
        </xdr:cNvPr>
        <xdr:cNvSpPr/>
      </xdr:nvSpPr>
      <xdr:spPr>
        <a:xfrm>
          <a:off x="6515099" y="2790825"/>
          <a:ext cx="3457575" cy="847725"/>
        </a:xfrm>
        <a:prstGeom prst="wedgeRoundRectCallout">
          <a:avLst>
            <a:gd name="adj1" fmla="val -91353"/>
            <a:gd name="adj2" fmla="val -139747"/>
            <a:gd name="adj3" fmla="val 16667"/>
          </a:avLst>
        </a:prstGeom>
        <a:solidFill>
          <a:schemeClr val="accent5">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lnSpc>
              <a:spcPts val="1200"/>
            </a:lnSpc>
          </a:pPr>
          <a:r>
            <a:rPr kumimoji="1" lang="ja-JP" altLang="en-US" sz="1100" b="0">
              <a:solidFill>
                <a:sysClr val="windowText" lastClr="000000"/>
              </a:solidFill>
            </a:rPr>
            <a:t>この枚数は単純に請求書の枚数という意味です</a:t>
          </a:r>
          <a:endParaRPr kumimoji="1" lang="en-US" altLang="ja-JP" sz="1100" b="0">
            <a:solidFill>
              <a:sysClr val="windowText" lastClr="000000"/>
            </a:solidFill>
          </a:endParaRPr>
        </a:p>
        <a:p>
          <a:pPr algn="l">
            <a:lnSpc>
              <a:spcPts val="1200"/>
            </a:lnSpc>
          </a:pPr>
          <a:r>
            <a:rPr kumimoji="1" lang="ja-JP" altLang="en-US" sz="1100" b="0">
              <a:solidFill>
                <a:sysClr val="windowText" lastClr="000000"/>
              </a:solidFill>
            </a:rPr>
            <a:t>例えば、現場が</a:t>
          </a:r>
          <a:r>
            <a:rPr kumimoji="1" lang="en-US" altLang="ja-JP" sz="1100" b="0">
              <a:solidFill>
                <a:sysClr val="windowText" lastClr="000000"/>
              </a:solidFill>
            </a:rPr>
            <a:t>2</a:t>
          </a:r>
          <a:r>
            <a:rPr kumimoji="1" lang="ja-JP" altLang="en-US" sz="1100" b="0">
              <a:solidFill>
                <a:sysClr val="windowText" lastClr="000000"/>
              </a:solidFill>
            </a:rPr>
            <a:t>現場でも常用で枚数が増え</a:t>
          </a:r>
          <a:r>
            <a:rPr kumimoji="1" lang="en-US" altLang="ja-JP" sz="1100" b="0">
              <a:solidFill>
                <a:sysClr val="windowText" lastClr="000000"/>
              </a:solidFill>
            </a:rPr>
            <a:t>3</a:t>
          </a:r>
          <a:r>
            <a:rPr kumimoji="1" lang="ja-JP" altLang="en-US" sz="1100" b="0">
              <a:solidFill>
                <a:sysClr val="windowText" lastClr="000000"/>
              </a:solidFill>
            </a:rPr>
            <a:t>枚になったのであれば</a:t>
          </a:r>
          <a:r>
            <a:rPr kumimoji="1" lang="en-US" altLang="ja-JP" sz="1100" b="0">
              <a:solidFill>
                <a:sysClr val="windowText" lastClr="000000"/>
              </a:solidFill>
            </a:rPr>
            <a:t>3</a:t>
          </a:r>
          <a:r>
            <a:rPr kumimoji="1" lang="ja-JP" altLang="en-US" sz="1100" b="0">
              <a:solidFill>
                <a:sysClr val="windowText" lastClr="000000"/>
              </a:solidFill>
            </a:rPr>
            <a:t>と記入してください</a:t>
          </a:r>
        </a:p>
      </xdr:txBody>
    </xdr:sp>
    <xdr:clientData/>
  </xdr:twoCellAnchor>
  <xdr:twoCellAnchor>
    <xdr:from>
      <xdr:col>32</xdr:col>
      <xdr:colOff>0</xdr:colOff>
      <xdr:row>27</xdr:row>
      <xdr:rowOff>0</xdr:rowOff>
    </xdr:from>
    <xdr:to>
      <xdr:col>42</xdr:col>
      <xdr:colOff>190500</xdr:colOff>
      <xdr:row>30</xdr:row>
      <xdr:rowOff>76200</xdr:rowOff>
    </xdr:to>
    <xdr:sp macro="" textlink="">
      <xdr:nvSpPr>
        <xdr:cNvPr id="8" name="四角形: 角を丸くする 7">
          <a:extLst>
            <a:ext uri="{FF2B5EF4-FFF2-40B4-BE49-F238E27FC236}">
              <a16:creationId xmlns:a16="http://schemas.microsoft.com/office/drawing/2014/main" id="{575370D9-E6B3-4475-A3BC-748018B13CD4}"/>
            </a:ext>
          </a:extLst>
        </xdr:cNvPr>
        <xdr:cNvSpPr/>
      </xdr:nvSpPr>
      <xdr:spPr>
        <a:xfrm>
          <a:off x="7010400" y="4410075"/>
          <a:ext cx="2381250" cy="533400"/>
        </a:xfrm>
        <a:prstGeom prst="roundRect">
          <a:avLst>
            <a:gd name="adj" fmla="val 0"/>
          </a:avLst>
        </a:prstGeom>
        <a:solidFill>
          <a:schemeClr val="accent5">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ysClr val="windowText" lastClr="000000"/>
              </a:solidFill>
            </a:rPr>
            <a:t>提出は１部</a:t>
          </a:r>
          <a:endParaRPr kumimoji="1" lang="en-US" altLang="ja-JP" sz="1100" b="0">
            <a:solidFill>
              <a:sysClr val="windowText" lastClr="000000"/>
            </a:solidFill>
          </a:endParaRPr>
        </a:p>
        <a:p>
          <a:pPr algn="ctr"/>
          <a:r>
            <a:rPr kumimoji="1" lang="ja-JP" altLang="en-US" sz="1100" b="0">
              <a:solidFill>
                <a:sysClr val="windowText" lastClr="000000"/>
              </a:solidFill>
            </a:rPr>
            <a:t>必要に応じてコピーをお取りください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0</xdr:rowOff>
    </xdr:from>
    <xdr:to>
      <xdr:col>15</xdr:col>
      <xdr:colOff>28576</xdr:colOff>
      <xdr:row>3</xdr:row>
      <xdr:rowOff>19050</xdr:rowOff>
    </xdr:to>
    <xdr:sp macro="" textlink="">
      <xdr:nvSpPr>
        <xdr:cNvPr id="3" name="楕円 2">
          <a:extLst>
            <a:ext uri="{FF2B5EF4-FFF2-40B4-BE49-F238E27FC236}">
              <a16:creationId xmlns:a16="http://schemas.microsoft.com/office/drawing/2014/main" id="{D4A27F62-3E07-4C59-80B6-AF8017DA97BA}"/>
            </a:ext>
          </a:extLst>
        </xdr:cNvPr>
        <xdr:cNvSpPr/>
      </xdr:nvSpPr>
      <xdr:spPr>
        <a:xfrm>
          <a:off x="2190750" y="95250"/>
          <a:ext cx="1123951" cy="409575"/>
        </a:xfrm>
        <a:prstGeom prst="ellipse">
          <a:avLst/>
        </a:prstGeom>
        <a:solidFill>
          <a:srgbClr val="70AD47">
            <a:lumMod val="40000"/>
            <a:lumOff val="60000"/>
          </a:srgb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19049</xdr:colOff>
      <xdr:row>1</xdr:row>
      <xdr:rowOff>19050</xdr:rowOff>
    </xdr:from>
    <xdr:to>
      <xdr:col>15</xdr:col>
      <xdr:colOff>47625</xdr:colOff>
      <xdr:row>3</xdr:row>
      <xdr:rowOff>38100</xdr:rowOff>
    </xdr:to>
    <xdr:sp macro="" textlink="">
      <xdr:nvSpPr>
        <xdr:cNvPr id="2" name="楕円 1">
          <a:extLst>
            <a:ext uri="{FF2B5EF4-FFF2-40B4-BE49-F238E27FC236}">
              <a16:creationId xmlns:a16="http://schemas.microsoft.com/office/drawing/2014/main" id="{1FB726CC-8AB0-4D37-BFC7-8B8147172A00}"/>
            </a:ext>
          </a:extLst>
        </xdr:cNvPr>
        <xdr:cNvSpPr/>
      </xdr:nvSpPr>
      <xdr:spPr>
        <a:xfrm>
          <a:off x="2209799" y="114300"/>
          <a:ext cx="1123951" cy="409575"/>
        </a:xfrm>
        <a:prstGeom prst="ellipse">
          <a:avLst/>
        </a:prstGeom>
        <a:solidFill>
          <a:schemeClr val="accent6">
            <a:lumMod val="40000"/>
            <a:lumOff val="6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ysClr val="windowText" lastClr="000000"/>
              </a:solidFill>
            </a:rPr>
            <a:t>請負用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19049</xdr:colOff>
      <xdr:row>1</xdr:row>
      <xdr:rowOff>19050</xdr:rowOff>
    </xdr:from>
    <xdr:to>
      <xdr:col>15</xdr:col>
      <xdr:colOff>47625</xdr:colOff>
      <xdr:row>3</xdr:row>
      <xdr:rowOff>38100</xdr:rowOff>
    </xdr:to>
    <xdr:sp macro="" textlink="">
      <xdr:nvSpPr>
        <xdr:cNvPr id="2" name="楕円 1">
          <a:extLst>
            <a:ext uri="{FF2B5EF4-FFF2-40B4-BE49-F238E27FC236}">
              <a16:creationId xmlns:a16="http://schemas.microsoft.com/office/drawing/2014/main" id="{69DDC7FD-DD39-4B23-BB6E-0AA36EE7F23E}"/>
            </a:ext>
          </a:extLst>
        </xdr:cNvPr>
        <xdr:cNvSpPr/>
      </xdr:nvSpPr>
      <xdr:spPr>
        <a:xfrm>
          <a:off x="2209799" y="114300"/>
          <a:ext cx="1123951" cy="409575"/>
        </a:xfrm>
        <a:prstGeom prst="ellipse">
          <a:avLst/>
        </a:prstGeom>
        <a:solidFill>
          <a:schemeClr val="accent6">
            <a:lumMod val="40000"/>
            <a:lumOff val="6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ysClr val="windowText" lastClr="000000"/>
              </a:solidFill>
            </a:rPr>
            <a:t>請負用</a:t>
          </a:r>
        </a:p>
      </xdr:txBody>
    </xdr:sp>
    <xdr:clientData/>
  </xdr:twoCellAnchor>
  <xdr:twoCellAnchor>
    <xdr:from>
      <xdr:col>16</xdr:col>
      <xdr:colOff>161925</xdr:colOff>
      <xdr:row>1</xdr:row>
      <xdr:rowOff>66675</xdr:rowOff>
    </xdr:from>
    <xdr:to>
      <xdr:col>26</xdr:col>
      <xdr:colOff>0</xdr:colOff>
      <xdr:row>3</xdr:row>
      <xdr:rowOff>9525</xdr:rowOff>
    </xdr:to>
    <xdr:sp macro="" textlink="">
      <xdr:nvSpPr>
        <xdr:cNvPr id="3" name="四角形: 角を丸くする 2">
          <a:extLst>
            <a:ext uri="{FF2B5EF4-FFF2-40B4-BE49-F238E27FC236}">
              <a16:creationId xmlns:a16="http://schemas.microsoft.com/office/drawing/2014/main" id="{34DC239F-CBC8-43DC-ABF7-6BA3A5C47DFD}"/>
            </a:ext>
          </a:extLst>
        </xdr:cNvPr>
        <xdr:cNvSpPr/>
      </xdr:nvSpPr>
      <xdr:spPr>
        <a:xfrm>
          <a:off x="3667125" y="161925"/>
          <a:ext cx="2162175" cy="333375"/>
        </a:xfrm>
        <a:prstGeom prst="round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太枠内のみ</a:t>
          </a:r>
          <a:r>
            <a:rPr kumimoji="1" lang="ja-JP" altLang="en-US" sz="1100" b="0">
              <a:solidFill>
                <a:srgbClr val="FF0000"/>
              </a:solidFill>
            </a:rPr>
            <a:t>記入して下さい</a:t>
          </a:r>
        </a:p>
      </xdr:txBody>
    </xdr:sp>
    <xdr:clientData/>
  </xdr:twoCellAnchor>
  <xdr:twoCellAnchor>
    <xdr:from>
      <xdr:col>37</xdr:col>
      <xdr:colOff>0</xdr:colOff>
      <xdr:row>10</xdr:row>
      <xdr:rowOff>0</xdr:rowOff>
    </xdr:from>
    <xdr:to>
      <xdr:col>46</xdr:col>
      <xdr:colOff>66675</xdr:colOff>
      <xdr:row>13</xdr:row>
      <xdr:rowOff>117724</xdr:rowOff>
    </xdr:to>
    <xdr:sp macro="" textlink="">
      <xdr:nvSpPr>
        <xdr:cNvPr id="4" name="四角形: 角を丸くする 3">
          <a:extLst>
            <a:ext uri="{FF2B5EF4-FFF2-40B4-BE49-F238E27FC236}">
              <a16:creationId xmlns:a16="http://schemas.microsoft.com/office/drawing/2014/main" id="{7E2C04AA-4182-44ED-8AD6-6D9F894E9392}"/>
            </a:ext>
          </a:extLst>
        </xdr:cNvPr>
        <xdr:cNvSpPr/>
      </xdr:nvSpPr>
      <xdr:spPr>
        <a:xfrm>
          <a:off x="7823343" y="1669551"/>
          <a:ext cx="1704119" cy="599325"/>
        </a:xfrm>
        <a:prstGeom prst="round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社判・ゴム印を使用してかまいません</a:t>
          </a:r>
        </a:p>
      </xdr:txBody>
    </xdr:sp>
    <xdr:clientData/>
  </xdr:twoCellAnchor>
  <xdr:twoCellAnchor>
    <xdr:from>
      <xdr:col>41</xdr:col>
      <xdr:colOff>76200</xdr:colOff>
      <xdr:row>5</xdr:row>
      <xdr:rowOff>133348</xdr:rowOff>
    </xdr:from>
    <xdr:to>
      <xdr:col>49</xdr:col>
      <xdr:colOff>142875</xdr:colOff>
      <xdr:row>8</xdr:row>
      <xdr:rowOff>96319</xdr:rowOff>
    </xdr:to>
    <xdr:sp macro="" textlink="">
      <xdr:nvSpPr>
        <xdr:cNvPr id="5" name="吹き出し: 角を丸めた四角形 4">
          <a:extLst>
            <a:ext uri="{FF2B5EF4-FFF2-40B4-BE49-F238E27FC236}">
              <a16:creationId xmlns:a16="http://schemas.microsoft.com/office/drawing/2014/main" id="{95D6CCF2-8CFD-4667-B121-594630D36F89}"/>
            </a:ext>
          </a:extLst>
        </xdr:cNvPr>
        <xdr:cNvSpPr/>
      </xdr:nvSpPr>
      <xdr:spPr>
        <a:xfrm>
          <a:off x="8627296" y="936017"/>
          <a:ext cx="1522180" cy="508785"/>
        </a:xfrm>
        <a:prstGeom prst="wedgeRoundRectCallout">
          <a:avLst>
            <a:gd name="adj1" fmla="val -43561"/>
            <a:gd name="adj2" fmla="val -84375"/>
            <a:gd name="adj3" fmla="val 16667"/>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b="0">
            <a:solidFill>
              <a:srgbClr val="FF0000"/>
            </a:solidFill>
          </a:endParaRPr>
        </a:p>
      </xdr:txBody>
    </xdr:sp>
    <xdr:clientData/>
  </xdr:twoCellAnchor>
  <xdr:twoCellAnchor>
    <xdr:from>
      <xdr:col>41</xdr:col>
      <xdr:colOff>142875</xdr:colOff>
      <xdr:row>5</xdr:row>
      <xdr:rowOff>133349</xdr:rowOff>
    </xdr:from>
    <xdr:to>
      <xdr:col>49</xdr:col>
      <xdr:colOff>57150</xdr:colOff>
      <xdr:row>8</xdr:row>
      <xdr:rowOff>64214</xdr:rowOff>
    </xdr:to>
    <xdr:sp macro="" textlink="">
      <xdr:nvSpPr>
        <xdr:cNvPr id="7" name="テキスト ボックス 6">
          <a:extLst>
            <a:ext uri="{FF2B5EF4-FFF2-40B4-BE49-F238E27FC236}">
              <a16:creationId xmlns:a16="http://schemas.microsoft.com/office/drawing/2014/main" id="{038513F9-97F3-141D-E6E7-46C98D73AE61}"/>
            </a:ext>
          </a:extLst>
        </xdr:cNvPr>
        <xdr:cNvSpPr txBox="1"/>
      </xdr:nvSpPr>
      <xdr:spPr>
        <a:xfrm>
          <a:off x="8693971" y="936018"/>
          <a:ext cx="1369780" cy="476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インボイス番号</a:t>
          </a:r>
          <a:r>
            <a:rPr kumimoji="1" lang="en-US" altLang="ja-JP" sz="800"/>
            <a:t>13</a:t>
          </a:r>
          <a:r>
            <a:rPr kumimoji="1" lang="ja-JP" altLang="en-US" sz="800"/>
            <a:t>桁記入</a:t>
          </a:r>
          <a:endParaRPr kumimoji="1" lang="en-US" altLang="ja-JP" sz="800"/>
        </a:p>
        <a:p>
          <a:r>
            <a:rPr kumimoji="1" lang="ja-JP" altLang="en-US" sz="800"/>
            <a:t>または 免税業者と記入</a:t>
          </a:r>
        </a:p>
      </xdr:txBody>
    </xdr:sp>
    <xdr:clientData/>
  </xdr:twoCellAnchor>
  <xdr:twoCellAnchor>
    <xdr:from>
      <xdr:col>13</xdr:col>
      <xdr:colOff>133350</xdr:colOff>
      <xdr:row>4</xdr:row>
      <xdr:rowOff>0</xdr:rowOff>
    </xdr:from>
    <xdr:to>
      <xdr:col>22</xdr:col>
      <xdr:colOff>161925</xdr:colOff>
      <xdr:row>5</xdr:row>
      <xdr:rowOff>85725</xdr:rowOff>
    </xdr:to>
    <xdr:sp macro="" textlink="">
      <xdr:nvSpPr>
        <xdr:cNvPr id="9" name="四角形: 角を丸くする 8">
          <a:extLst>
            <a:ext uri="{FF2B5EF4-FFF2-40B4-BE49-F238E27FC236}">
              <a16:creationId xmlns:a16="http://schemas.microsoft.com/office/drawing/2014/main" id="{9DD9AE66-7958-4144-AB3C-57BBD3D7DB43}"/>
            </a:ext>
          </a:extLst>
        </xdr:cNvPr>
        <xdr:cNvSpPr/>
      </xdr:nvSpPr>
      <xdr:spPr>
        <a:xfrm>
          <a:off x="2981325" y="647700"/>
          <a:ext cx="2133600" cy="247650"/>
        </a:xfrm>
        <a:prstGeom prst="roundRect">
          <a:avLst/>
        </a:prstGeom>
        <a:solidFill>
          <a:srgbClr val="FFFFCC"/>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元号を付けて和暦又は西暦で記入</a:t>
          </a:r>
        </a:p>
      </xdr:txBody>
    </xdr:sp>
    <xdr:clientData/>
  </xdr:twoCellAnchor>
  <xdr:twoCellAnchor>
    <xdr:from>
      <xdr:col>2</xdr:col>
      <xdr:colOff>145229</xdr:colOff>
      <xdr:row>3</xdr:row>
      <xdr:rowOff>109591</xdr:rowOff>
    </xdr:from>
    <xdr:to>
      <xdr:col>13</xdr:col>
      <xdr:colOff>30929</xdr:colOff>
      <xdr:row>6</xdr:row>
      <xdr:rowOff>155825</xdr:rowOff>
    </xdr:to>
    <xdr:sp macro="" textlink="">
      <xdr:nvSpPr>
        <xdr:cNvPr id="10" name="四角形: 角を丸くする 9">
          <a:extLst>
            <a:ext uri="{FF2B5EF4-FFF2-40B4-BE49-F238E27FC236}">
              <a16:creationId xmlns:a16="http://schemas.microsoft.com/office/drawing/2014/main" id="{9E7852F3-6C64-4187-BF78-5D632ACB9521}"/>
            </a:ext>
          </a:extLst>
        </xdr:cNvPr>
        <xdr:cNvSpPr/>
      </xdr:nvSpPr>
      <xdr:spPr>
        <a:xfrm>
          <a:off x="573319" y="591192"/>
          <a:ext cx="2240194" cy="527835"/>
        </a:xfrm>
        <a:prstGeom prst="roundRect">
          <a:avLst>
            <a:gd name="adj" fmla="val 0"/>
          </a:avLst>
        </a:prstGeom>
        <a:solidFill>
          <a:srgbClr val="FFFFCC"/>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提出は１部</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必要に応じてコピーをお取りください</a:t>
          </a:r>
        </a:p>
      </xdr:txBody>
    </xdr:sp>
    <xdr:clientData/>
  </xdr:twoCellAnchor>
  <xdr:twoCellAnchor>
    <xdr:from>
      <xdr:col>23</xdr:col>
      <xdr:colOff>77485</xdr:colOff>
      <xdr:row>33</xdr:row>
      <xdr:rowOff>19051</xdr:rowOff>
    </xdr:from>
    <xdr:to>
      <xdr:col>44</xdr:col>
      <xdr:colOff>65499</xdr:colOff>
      <xdr:row>41</xdr:row>
      <xdr:rowOff>19051</xdr:rowOff>
    </xdr:to>
    <xdr:sp macro="" textlink="">
      <xdr:nvSpPr>
        <xdr:cNvPr id="11" name="吹き出し: 角を丸めた四角形 10">
          <a:extLst>
            <a:ext uri="{FF2B5EF4-FFF2-40B4-BE49-F238E27FC236}">
              <a16:creationId xmlns:a16="http://schemas.microsoft.com/office/drawing/2014/main" id="{C0BFF907-5C75-406C-A2C7-07AE4B54B9CC}"/>
            </a:ext>
          </a:extLst>
        </xdr:cNvPr>
        <xdr:cNvSpPr/>
      </xdr:nvSpPr>
      <xdr:spPr>
        <a:xfrm>
          <a:off x="5139648" y="5380877"/>
          <a:ext cx="4022761" cy="1284270"/>
        </a:xfrm>
        <a:prstGeom prst="wedgeRoundRectCallout">
          <a:avLst>
            <a:gd name="adj1" fmla="val -78496"/>
            <a:gd name="adj2" fmla="val -254573"/>
            <a:gd name="adj3" fmla="val 16667"/>
          </a:avLst>
        </a:prstGeom>
        <a:solidFill>
          <a:srgbClr val="FFFFCC"/>
        </a:solidFill>
        <a:ln w="9525"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注文書が発行されている金額の内、今月の請求額を記入して下さい。（累計でなく今月分のみ）</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変更・増減があるときは上記の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行目の下に明細及び金額をを記入してください。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変更・増減項目が多い場合は別紙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）でもよいです。</a:t>
          </a:r>
        </a:p>
      </xdr:txBody>
    </xdr:sp>
    <xdr:clientData/>
  </xdr:twoCellAnchor>
  <xdr:twoCellAnchor>
    <xdr:from>
      <xdr:col>2</xdr:col>
      <xdr:colOff>139129</xdr:colOff>
      <xdr:row>38</xdr:row>
      <xdr:rowOff>47624</xdr:rowOff>
    </xdr:from>
    <xdr:to>
      <xdr:col>8</xdr:col>
      <xdr:colOff>153148</xdr:colOff>
      <xdr:row>40</xdr:row>
      <xdr:rowOff>133349</xdr:rowOff>
    </xdr:to>
    <xdr:sp macro="" textlink="">
      <xdr:nvSpPr>
        <xdr:cNvPr id="12" name="吹き出し: 角を丸めた四角形 11">
          <a:extLst>
            <a:ext uri="{FF2B5EF4-FFF2-40B4-BE49-F238E27FC236}">
              <a16:creationId xmlns:a16="http://schemas.microsoft.com/office/drawing/2014/main" id="{2BFEF38C-97B8-172B-D557-0A3B57CEFCA4}"/>
            </a:ext>
          </a:extLst>
        </xdr:cNvPr>
        <xdr:cNvSpPr/>
      </xdr:nvSpPr>
      <xdr:spPr>
        <a:xfrm>
          <a:off x="567219" y="6212118"/>
          <a:ext cx="1298289" cy="406793"/>
        </a:xfrm>
        <a:prstGeom prst="wedgeRoundRectCallout">
          <a:avLst>
            <a:gd name="adj1" fmla="val 22368"/>
            <a:gd name="adj2" fmla="val 92846"/>
            <a:gd name="adj3" fmla="val 16667"/>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b="0">
            <a:solidFill>
              <a:srgbClr val="FF0000"/>
            </a:solidFill>
          </a:endParaRPr>
        </a:p>
      </xdr:txBody>
    </xdr:sp>
    <xdr:clientData/>
  </xdr:twoCellAnchor>
  <xdr:twoCellAnchor>
    <xdr:from>
      <xdr:col>3</xdr:col>
      <xdr:colOff>95249</xdr:colOff>
      <xdr:row>38</xdr:row>
      <xdr:rowOff>95249</xdr:rowOff>
    </xdr:from>
    <xdr:to>
      <xdr:col>8</xdr:col>
      <xdr:colOff>96320</xdr:colOff>
      <xdr:row>40</xdr:row>
      <xdr:rowOff>57150</xdr:rowOff>
    </xdr:to>
    <xdr:sp macro="" textlink="">
      <xdr:nvSpPr>
        <xdr:cNvPr id="13" name="テキスト ボックス 12">
          <a:extLst>
            <a:ext uri="{FF2B5EF4-FFF2-40B4-BE49-F238E27FC236}">
              <a16:creationId xmlns:a16="http://schemas.microsoft.com/office/drawing/2014/main" id="{2FAE1029-6613-60BC-43B8-F95B2D9D5537}"/>
            </a:ext>
          </a:extLst>
        </xdr:cNvPr>
        <xdr:cNvSpPr txBox="1"/>
      </xdr:nvSpPr>
      <xdr:spPr>
        <a:xfrm>
          <a:off x="737384" y="6259743"/>
          <a:ext cx="1071296" cy="28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リストから選択</a:t>
          </a:r>
        </a:p>
      </xdr:txBody>
    </xdr:sp>
    <xdr:clientData/>
  </xdr:twoCellAnchor>
  <xdr:twoCellAnchor>
    <xdr:from>
      <xdr:col>17</xdr:col>
      <xdr:colOff>0</xdr:colOff>
      <xdr:row>36</xdr:row>
      <xdr:rowOff>0</xdr:rowOff>
    </xdr:from>
    <xdr:to>
      <xdr:col>22</xdr:col>
      <xdr:colOff>104775</xdr:colOff>
      <xdr:row>38</xdr:row>
      <xdr:rowOff>85725</xdr:rowOff>
    </xdr:to>
    <xdr:sp macro="" textlink="">
      <xdr:nvSpPr>
        <xdr:cNvPr id="17" name="吹き出し: 角を丸めた四角形 16">
          <a:extLst>
            <a:ext uri="{FF2B5EF4-FFF2-40B4-BE49-F238E27FC236}">
              <a16:creationId xmlns:a16="http://schemas.microsoft.com/office/drawing/2014/main" id="{A5841EF2-499B-4A64-B838-96D3FA276E5B}"/>
            </a:ext>
          </a:extLst>
        </xdr:cNvPr>
        <xdr:cNvSpPr/>
      </xdr:nvSpPr>
      <xdr:spPr>
        <a:xfrm>
          <a:off x="3724275" y="5895975"/>
          <a:ext cx="1333500" cy="409575"/>
        </a:xfrm>
        <a:prstGeom prst="wedgeRoundRectCallout">
          <a:avLst>
            <a:gd name="adj1" fmla="val -125489"/>
            <a:gd name="adj2" fmla="val 183544"/>
            <a:gd name="adj3" fmla="val 16667"/>
          </a:avLst>
        </a:prstGeom>
        <a:solidFill>
          <a:srgbClr val="FFC000">
            <a:lumMod val="20000"/>
            <a:lumOff val="80000"/>
          </a:srgb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リストから選択</a:t>
          </a:r>
        </a:p>
      </xdr:txBody>
    </xdr:sp>
    <xdr:clientData/>
  </xdr:twoCellAnchor>
  <xdr:twoCellAnchor>
    <xdr:from>
      <xdr:col>31</xdr:col>
      <xdr:colOff>32106</xdr:colOff>
      <xdr:row>25</xdr:row>
      <xdr:rowOff>0</xdr:rowOff>
    </xdr:from>
    <xdr:to>
      <xdr:col>49</xdr:col>
      <xdr:colOff>128426</xdr:colOff>
      <xdr:row>30</xdr:row>
      <xdr:rowOff>128426</xdr:rowOff>
    </xdr:to>
    <xdr:sp macro="" textlink="">
      <xdr:nvSpPr>
        <xdr:cNvPr id="8" name="吹き出し: 角を丸めた四角形 7">
          <a:extLst>
            <a:ext uri="{FF2B5EF4-FFF2-40B4-BE49-F238E27FC236}">
              <a16:creationId xmlns:a16="http://schemas.microsoft.com/office/drawing/2014/main" id="{6FEBCDCE-A268-4540-A922-0C02835D5081}"/>
            </a:ext>
          </a:extLst>
        </xdr:cNvPr>
        <xdr:cNvSpPr/>
      </xdr:nvSpPr>
      <xdr:spPr>
        <a:xfrm>
          <a:off x="6806628" y="4077556"/>
          <a:ext cx="3328399" cy="931095"/>
        </a:xfrm>
        <a:prstGeom prst="wedgeRoundRectCallout">
          <a:avLst>
            <a:gd name="adj1" fmla="val -63062"/>
            <a:gd name="adj2" fmla="val -76795"/>
            <a:gd name="adj3" fmla="val 16667"/>
          </a:avLst>
        </a:prstGeom>
        <a:solidFill>
          <a:srgbClr val="FFFFCC"/>
        </a:solidFill>
        <a:ln w="9525"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数量があっても、単価のない</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式式工事の場合</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実際の数量は内訳の中に記載し、数量の欄は</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式とし単価の欄には</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式の金額を入れて下さい。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26</xdr:row>
      <xdr:rowOff>9525</xdr:rowOff>
    </xdr:from>
    <xdr:to>
      <xdr:col>15</xdr:col>
      <xdr:colOff>209550</xdr:colOff>
      <xdr:row>39</xdr:row>
      <xdr:rowOff>152400</xdr:rowOff>
    </xdr:to>
    <xdr:cxnSp macro="">
      <xdr:nvCxnSpPr>
        <xdr:cNvPr id="4" name="直線コネクタ 3">
          <a:extLst>
            <a:ext uri="{FF2B5EF4-FFF2-40B4-BE49-F238E27FC236}">
              <a16:creationId xmlns:a16="http://schemas.microsoft.com/office/drawing/2014/main" id="{C62AD8C0-E9D7-0074-9C2E-97CC40C8AF86}"/>
            </a:ext>
          </a:extLst>
        </xdr:cNvPr>
        <xdr:cNvCxnSpPr/>
      </xdr:nvCxnSpPr>
      <xdr:spPr>
        <a:xfrm flipH="1">
          <a:off x="1533525" y="4286250"/>
          <a:ext cx="1962150" cy="2247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xdr:row>
      <xdr:rowOff>0</xdr:rowOff>
    </xdr:from>
    <xdr:to>
      <xdr:col>14</xdr:col>
      <xdr:colOff>180975</xdr:colOff>
      <xdr:row>3</xdr:row>
      <xdr:rowOff>9525</xdr:rowOff>
    </xdr:to>
    <xdr:sp macro="" textlink="">
      <xdr:nvSpPr>
        <xdr:cNvPr id="3" name="楕円 2">
          <a:extLst>
            <a:ext uri="{FF2B5EF4-FFF2-40B4-BE49-F238E27FC236}">
              <a16:creationId xmlns:a16="http://schemas.microsoft.com/office/drawing/2014/main" id="{EE1B648A-3159-4FEA-B452-102D7232E73B}"/>
            </a:ext>
          </a:extLst>
        </xdr:cNvPr>
        <xdr:cNvSpPr/>
      </xdr:nvSpPr>
      <xdr:spPr>
        <a:xfrm>
          <a:off x="2190750" y="95250"/>
          <a:ext cx="1057275" cy="400050"/>
        </a:xfrm>
        <a:prstGeom prst="ellipse">
          <a:avLst/>
        </a:prstGeom>
        <a:solidFill>
          <a:srgbClr val="ED7D31">
            <a:lumMod val="20000"/>
            <a:lumOff val="80000"/>
          </a:srgb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出来高用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142875</xdr:colOff>
      <xdr:row>5</xdr:row>
      <xdr:rowOff>123825</xdr:rowOff>
    </xdr:from>
    <xdr:to>
      <xdr:col>49</xdr:col>
      <xdr:colOff>66675</xdr:colOff>
      <xdr:row>6</xdr:row>
      <xdr:rowOff>180975</xdr:rowOff>
    </xdr:to>
    <xdr:sp macro="" textlink="">
      <xdr:nvSpPr>
        <xdr:cNvPr id="5" name="テキスト ボックス 4">
          <a:extLst>
            <a:ext uri="{FF2B5EF4-FFF2-40B4-BE49-F238E27FC236}">
              <a16:creationId xmlns:a16="http://schemas.microsoft.com/office/drawing/2014/main" id="{4C0F7ACE-2472-4E66-99A7-1FB40AA67286}"/>
            </a:ext>
          </a:extLst>
        </xdr:cNvPr>
        <xdr:cNvSpPr txBox="1"/>
      </xdr:nvSpPr>
      <xdr:spPr>
        <a:xfrm>
          <a:off x="8858250" y="933450"/>
          <a:ext cx="13716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800"/>
        </a:p>
      </xdr:txBody>
    </xdr:sp>
    <xdr:clientData/>
  </xdr:twoCellAnchor>
  <xdr:twoCellAnchor>
    <xdr:from>
      <xdr:col>7</xdr:col>
      <xdr:colOff>19050</xdr:colOff>
      <xdr:row>26</xdr:row>
      <xdr:rowOff>0</xdr:rowOff>
    </xdr:from>
    <xdr:to>
      <xdr:col>16</xdr:col>
      <xdr:colOff>0</xdr:colOff>
      <xdr:row>39</xdr:row>
      <xdr:rowOff>95250</xdr:rowOff>
    </xdr:to>
    <xdr:cxnSp macro="">
      <xdr:nvCxnSpPr>
        <xdr:cNvPr id="12" name="直線コネクタ 11">
          <a:extLst>
            <a:ext uri="{FF2B5EF4-FFF2-40B4-BE49-F238E27FC236}">
              <a16:creationId xmlns:a16="http://schemas.microsoft.com/office/drawing/2014/main" id="{ABADE733-79BB-461A-84FA-0E26E75CA67F}"/>
            </a:ext>
          </a:extLst>
        </xdr:cNvPr>
        <xdr:cNvCxnSpPr/>
      </xdr:nvCxnSpPr>
      <xdr:spPr>
        <a:xfrm flipH="1">
          <a:off x="1552575" y="4276725"/>
          <a:ext cx="1952625" cy="2200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0</xdr:row>
      <xdr:rowOff>85725</xdr:rowOff>
    </xdr:from>
    <xdr:to>
      <xdr:col>14</xdr:col>
      <xdr:colOff>200025</xdr:colOff>
      <xdr:row>3</xdr:row>
      <xdr:rowOff>0</xdr:rowOff>
    </xdr:to>
    <xdr:sp macro="" textlink="">
      <xdr:nvSpPr>
        <xdr:cNvPr id="13" name="楕円 12">
          <a:extLst>
            <a:ext uri="{FF2B5EF4-FFF2-40B4-BE49-F238E27FC236}">
              <a16:creationId xmlns:a16="http://schemas.microsoft.com/office/drawing/2014/main" id="{00A678AB-4388-4679-B6D0-CD774EFBA785}"/>
            </a:ext>
          </a:extLst>
        </xdr:cNvPr>
        <xdr:cNvSpPr/>
      </xdr:nvSpPr>
      <xdr:spPr>
        <a:xfrm>
          <a:off x="2209800" y="85725"/>
          <a:ext cx="1057275" cy="400050"/>
        </a:xfrm>
        <a:prstGeom prst="ellipse">
          <a:avLst/>
        </a:prstGeom>
        <a:solidFill>
          <a:schemeClr val="accent2">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a:solidFill>
                <a:sysClr val="windowText" lastClr="000000"/>
              </a:solidFill>
            </a:rPr>
            <a:t>出来高用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161925</xdr:colOff>
      <xdr:row>1</xdr:row>
      <xdr:rowOff>66675</xdr:rowOff>
    </xdr:from>
    <xdr:to>
      <xdr:col>26</xdr:col>
      <xdr:colOff>0</xdr:colOff>
      <xdr:row>3</xdr:row>
      <xdr:rowOff>9525</xdr:rowOff>
    </xdr:to>
    <xdr:sp macro="" textlink="">
      <xdr:nvSpPr>
        <xdr:cNvPr id="3" name="四角形: 角を丸くする 2">
          <a:extLst>
            <a:ext uri="{FF2B5EF4-FFF2-40B4-BE49-F238E27FC236}">
              <a16:creationId xmlns:a16="http://schemas.microsoft.com/office/drawing/2014/main" id="{D782D52A-530D-441F-A6F4-CD13E8FA03FA}"/>
            </a:ext>
          </a:extLst>
        </xdr:cNvPr>
        <xdr:cNvSpPr/>
      </xdr:nvSpPr>
      <xdr:spPr>
        <a:xfrm>
          <a:off x="3667125" y="161925"/>
          <a:ext cx="2162175" cy="333375"/>
        </a:xfrm>
        <a:prstGeom prst="round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太枠内のみ</a:t>
          </a:r>
          <a:r>
            <a:rPr kumimoji="1" lang="ja-JP" altLang="en-US" sz="1100" b="0">
              <a:solidFill>
                <a:srgbClr val="FF0000"/>
              </a:solidFill>
            </a:rPr>
            <a:t>記入して下さい</a:t>
          </a:r>
        </a:p>
      </xdr:txBody>
    </xdr:sp>
    <xdr:clientData/>
  </xdr:twoCellAnchor>
  <xdr:twoCellAnchor>
    <xdr:from>
      <xdr:col>37</xdr:col>
      <xdr:colOff>0</xdr:colOff>
      <xdr:row>10</xdr:row>
      <xdr:rowOff>0</xdr:rowOff>
    </xdr:from>
    <xdr:to>
      <xdr:col>46</xdr:col>
      <xdr:colOff>66675</xdr:colOff>
      <xdr:row>13</xdr:row>
      <xdr:rowOff>0</xdr:rowOff>
    </xdr:to>
    <xdr:sp macro="" textlink="">
      <xdr:nvSpPr>
        <xdr:cNvPr id="4" name="四角形: 角を丸くする 3">
          <a:extLst>
            <a:ext uri="{FF2B5EF4-FFF2-40B4-BE49-F238E27FC236}">
              <a16:creationId xmlns:a16="http://schemas.microsoft.com/office/drawing/2014/main" id="{F2D9E4BD-D3C1-4094-8115-D6C743792AE5}"/>
            </a:ext>
          </a:extLst>
        </xdr:cNvPr>
        <xdr:cNvSpPr/>
      </xdr:nvSpPr>
      <xdr:spPr>
        <a:xfrm>
          <a:off x="7991475" y="1685925"/>
          <a:ext cx="1514475" cy="485775"/>
        </a:xfrm>
        <a:prstGeom prst="round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社判・ゴム印を使用してかまいません</a:t>
          </a:r>
        </a:p>
      </xdr:txBody>
    </xdr:sp>
    <xdr:clientData/>
  </xdr:twoCellAnchor>
  <xdr:twoCellAnchor>
    <xdr:from>
      <xdr:col>41</xdr:col>
      <xdr:colOff>57150</xdr:colOff>
      <xdr:row>5</xdr:row>
      <xdr:rowOff>85724</xdr:rowOff>
    </xdr:from>
    <xdr:to>
      <xdr:col>49</xdr:col>
      <xdr:colOff>114300</xdr:colOff>
      <xdr:row>8</xdr:row>
      <xdr:rowOff>113885</xdr:rowOff>
    </xdr:to>
    <xdr:sp macro="" textlink="">
      <xdr:nvSpPr>
        <xdr:cNvPr id="5" name="吹き出し: 角を丸めた四角形 4">
          <a:extLst>
            <a:ext uri="{FF2B5EF4-FFF2-40B4-BE49-F238E27FC236}">
              <a16:creationId xmlns:a16="http://schemas.microsoft.com/office/drawing/2014/main" id="{AB4A2DF8-BC16-45B3-80AC-919C74ECB924}"/>
            </a:ext>
          </a:extLst>
        </xdr:cNvPr>
        <xdr:cNvSpPr/>
      </xdr:nvSpPr>
      <xdr:spPr>
        <a:xfrm>
          <a:off x="8691770" y="903632"/>
          <a:ext cx="1465193" cy="587237"/>
        </a:xfrm>
        <a:prstGeom prst="wedgeRoundRectCallout">
          <a:avLst>
            <a:gd name="adj1" fmla="val -43561"/>
            <a:gd name="adj2" fmla="val -84375"/>
            <a:gd name="adj3" fmla="val 16667"/>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b="0">
            <a:solidFill>
              <a:srgbClr val="FF0000"/>
            </a:solidFill>
          </a:endParaRPr>
        </a:p>
      </xdr:txBody>
    </xdr:sp>
    <xdr:clientData/>
  </xdr:twoCellAnchor>
  <xdr:twoCellAnchor>
    <xdr:from>
      <xdr:col>41</xdr:col>
      <xdr:colOff>142875</xdr:colOff>
      <xdr:row>5</xdr:row>
      <xdr:rowOff>123825</xdr:rowOff>
    </xdr:from>
    <xdr:to>
      <xdr:col>49</xdr:col>
      <xdr:colOff>66675</xdr:colOff>
      <xdr:row>7</xdr:row>
      <xdr:rowOff>124239</xdr:rowOff>
    </xdr:to>
    <xdr:sp macro="" textlink="">
      <xdr:nvSpPr>
        <xdr:cNvPr id="6" name="テキスト ボックス 5">
          <a:extLst>
            <a:ext uri="{FF2B5EF4-FFF2-40B4-BE49-F238E27FC236}">
              <a16:creationId xmlns:a16="http://schemas.microsoft.com/office/drawing/2014/main" id="{2AC13F98-A700-488B-906B-80D52C7E0555}"/>
            </a:ext>
          </a:extLst>
        </xdr:cNvPr>
        <xdr:cNvSpPr txBox="1"/>
      </xdr:nvSpPr>
      <xdr:spPr>
        <a:xfrm>
          <a:off x="8777495" y="941733"/>
          <a:ext cx="1331843" cy="39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インボイス番号</a:t>
          </a:r>
          <a:r>
            <a:rPr kumimoji="1" lang="en-US" altLang="ja-JP" sz="800"/>
            <a:t>13</a:t>
          </a:r>
          <a:r>
            <a:rPr kumimoji="1" lang="ja-JP" altLang="en-US" sz="800"/>
            <a:t>桁記入</a:t>
          </a:r>
          <a:endParaRPr kumimoji="1" lang="en-US" altLang="ja-JP" sz="800"/>
        </a:p>
        <a:p>
          <a:r>
            <a:rPr kumimoji="1" lang="ja-JP" altLang="en-US" sz="800"/>
            <a:t>または免税業者と記入</a:t>
          </a:r>
        </a:p>
      </xdr:txBody>
    </xdr:sp>
    <xdr:clientData/>
  </xdr:twoCellAnchor>
  <xdr:twoCellAnchor>
    <xdr:from>
      <xdr:col>13</xdr:col>
      <xdr:colOff>133350</xdr:colOff>
      <xdr:row>4</xdr:row>
      <xdr:rowOff>0</xdr:rowOff>
    </xdr:from>
    <xdr:to>
      <xdr:col>22</xdr:col>
      <xdr:colOff>161925</xdr:colOff>
      <xdr:row>5</xdr:row>
      <xdr:rowOff>85725</xdr:rowOff>
    </xdr:to>
    <xdr:sp macro="" textlink="">
      <xdr:nvSpPr>
        <xdr:cNvPr id="7" name="四角形: 角を丸くする 6">
          <a:extLst>
            <a:ext uri="{FF2B5EF4-FFF2-40B4-BE49-F238E27FC236}">
              <a16:creationId xmlns:a16="http://schemas.microsoft.com/office/drawing/2014/main" id="{FCC3CECF-5755-4CB5-BF4D-3CA280F5FDF1}"/>
            </a:ext>
          </a:extLst>
        </xdr:cNvPr>
        <xdr:cNvSpPr/>
      </xdr:nvSpPr>
      <xdr:spPr>
        <a:xfrm>
          <a:off x="2981325" y="647700"/>
          <a:ext cx="2133600" cy="247650"/>
        </a:xfrm>
        <a:prstGeom prst="roundRect">
          <a:avLst/>
        </a:prstGeom>
        <a:solidFill>
          <a:srgbClr val="FFFFCC"/>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元号を付けて和暦又は西暦で記入</a:t>
          </a:r>
        </a:p>
      </xdr:txBody>
    </xdr:sp>
    <xdr:clientData/>
  </xdr:twoCellAnchor>
  <xdr:twoCellAnchor>
    <xdr:from>
      <xdr:col>5</xdr:col>
      <xdr:colOff>123825</xdr:colOff>
      <xdr:row>7</xdr:row>
      <xdr:rowOff>152400</xdr:rowOff>
    </xdr:from>
    <xdr:to>
      <xdr:col>16</xdr:col>
      <xdr:colOff>9525</xdr:colOff>
      <xdr:row>11</xdr:row>
      <xdr:rowOff>38100</xdr:rowOff>
    </xdr:to>
    <xdr:sp macro="" textlink="">
      <xdr:nvSpPr>
        <xdr:cNvPr id="8" name="四角形: 角を丸くする 7">
          <a:extLst>
            <a:ext uri="{FF2B5EF4-FFF2-40B4-BE49-F238E27FC236}">
              <a16:creationId xmlns:a16="http://schemas.microsoft.com/office/drawing/2014/main" id="{CA9F22A5-1741-4535-A0BE-0134163855D5}"/>
            </a:ext>
          </a:extLst>
        </xdr:cNvPr>
        <xdr:cNvSpPr/>
      </xdr:nvSpPr>
      <xdr:spPr>
        <a:xfrm>
          <a:off x="1219200" y="1352550"/>
          <a:ext cx="2295525" cy="533400"/>
        </a:xfrm>
        <a:prstGeom prst="roundRect">
          <a:avLst>
            <a:gd name="adj" fmla="val 0"/>
          </a:avLst>
        </a:prstGeom>
        <a:solidFill>
          <a:srgbClr val="FFFFCC"/>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提出は１部</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必要に応じてコピーをお取りください</a:t>
          </a:r>
        </a:p>
      </xdr:txBody>
    </xdr:sp>
    <xdr:clientData/>
  </xdr:twoCellAnchor>
  <xdr:twoCellAnchor>
    <xdr:from>
      <xdr:col>16</xdr:col>
      <xdr:colOff>103947</xdr:colOff>
      <xdr:row>26</xdr:row>
      <xdr:rowOff>20707</xdr:rowOff>
    </xdr:from>
    <xdr:to>
      <xdr:col>32</xdr:col>
      <xdr:colOff>111401</xdr:colOff>
      <xdr:row>37</xdr:row>
      <xdr:rowOff>0</xdr:rowOff>
    </xdr:to>
    <xdr:sp macro="" textlink="">
      <xdr:nvSpPr>
        <xdr:cNvPr id="9" name="吹き出し: 角を丸めた四角形 8">
          <a:extLst>
            <a:ext uri="{FF2B5EF4-FFF2-40B4-BE49-F238E27FC236}">
              <a16:creationId xmlns:a16="http://schemas.microsoft.com/office/drawing/2014/main" id="{BFE69FB4-5452-495D-8FF1-8C5CCF0BC4E5}"/>
            </a:ext>
          </a:extLst>
        </xdr:cNvPr>
        <xdr:cNvSpPr/>
      </xdr:nvSpPr>
      <xdr:spPr>
        <a:xfrm>
          <a:off x="3582643" y="4379430"/>
          <a:ext cx="3620742" cy="1801467"/>
        </a:xfrm>
        <a:prstGeom prst="wedgeRoundRectCallout">
          <a:avLst>
            <a:gd name="adj1" fmla="val -7807"/>
            <a:gd name="adj2" fmla="val -78458"/>
            <a:gd name="adj3" fmla="val 16667"/>
          </a:avLst>
        </a:prstGeom>
        <a:solidFill>
          <a:srgbClr val="FFFFCC"/>
        </a:solidFill>
        <a:ln w="9525"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注文書がない場合この用紙を使用してください。</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注文書のある工事でも、追加等はできるだけ「出来高用」を使用してください</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可能な限り、月日を入れて下さい。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内訳はできるだけ１式でなく工事内容や数量を明記して下さい。</a:t>
          </a:r>
        </a:p>
      </xdr:txBody>
    </xdr:sp>
    <xdr:clientData/>
  </xdr:twoCellAnchor>
  <xdr:twoCellAnchor>
    <xdr:from>
      <xdr:col>7</xdr:col>
      <xdr:colOff>19050</xdr:colOff>
      <xdr:row>26</xdr:row>
      <xdr:rowOff>0</xdr:rowOff>
    </xdr:from>
    <xdr:to>
      <xdr:col>16</xdr:col>
      <xdr:colOff>0</xdr:colOff>
      <xdr:row>39</xdr:row>
      <xdr:rowOff>95250</xdr:rowOff>
    </xdr:to>
    <xdr:cxnSp macro="">
      <xdr:nvCxnSpPr>
        <xdr:cNvPr id="14" name="直線コネクタ 13">
          <a:extLst>
            <a:ext uri="{FF2B5EF4-FFF2-40B4-BE49-F238E27FC236}">
              <a16:creationId xmlns:a16="http://schemas.microsoft.com/office/drawing/2014/main" id="{0F0552CB-E4C1-2102-7DE1-8BC1D9EAB1C2}"/>
            </a:ext>
          </a:extLst>
        </xdr:cNvPr>
        <xdr:cNvCxnSpPr/>
      </xdr:nvCxnSpPr>
      <xdr:spPr>
        <a:xfrm flipH="1">
          <a:off x="1552575" y="4276725"/>
          <a:ext cx="1952625" cy="2200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0</xdr:row>
      <xdr:rowOff>85725</xdr:rowOff>
    </xdr:from>
    <xdr:to>
      <xdr:col>14</xdr:col>
      <xdr:colOff>200025</xdr:colOff>
      <xdr:row>3</xdr:row>
      <xdr:rowOff>0</xdr:rowOff>
    </xdr:to>
    <xdr:sp macro="" textlink="">
      <xdr:nvSpPr>
        <xdr:cNvPr id="15" name="楕円 14">
          <a:extLst>
            <a:ext uri="{FF2B5EF4-FFF2-40B4-BE49-F238E27FC236}">
              <a16:creationId xmlns:a16="http://schemas.microsoft.com/office/drawing/2014/main" id="{EE118616-EB29-7803-3719-F8BA0F189350}"/>
            </a:ext>
          </a:extLst>
        </xdr:cNvPr>
        <xdr:cNvSpPr/>
      </xdr:nvSpPr>
      <xdr:spPr>
        <a:xfrm>
          <a:off x="2209800" y="85725"/>
          <a:ext cx="1057275" cy="400050"/>
        </a:xfrm>
        <a:prstGeom prst="ellipse">
          <a:avLst/>
        </a:prstGeom>
        <a:solidFill>
          <a:schemeClr val="accent2">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a:solidFill>
                <a:sysClr val="windowText" lastClr="000000"/>
              </a:solidFill>
            </a:rPr>
            <a:t>出来高用</a:t>
          </a:r>
        </a:p>
      </xdr:txBody>
    </xdr:sp>
    <xdr:clientData/>
  </xdr:twoCellAnchor>
  <xdr:twoCellAnchor>
    <xdr:from>
      <xdr:col>30</xdr:col>
      <xdr:colOff>196712</xdr:colOff>
      <xdr:row>24</xdr:row>
      <xdr:rowOff>1243</xdr:rowOff>
    </xdr:from>
    <xdr:to>
      <xdr:col>50</xdr:col>
      <xdr:colOff>60082</xdr:colOff>
      <xdr:row>29</xdr:row>
      <xdr:rowOff>82827</xdr:rowOff>
    </xdr:to>
    <xdr:sp macro="" textlink="">
      <xdr:nvSpPr>
        <xdr:cNvPr id="2" name="吹き出し: 角を丸めた四角形 1">
          <a:extLst>
            <a:ext uri="{FF2B5EF4-FFF2-40B4-BE49-F238E27FC236}">
              <a16:creationId xmlns:a16="http://schemas.microsoft.com/office/drawing/2014/main" id="{7AD59760-1C77-472B-A253-B00607AA1F4C}"/>
            </a:ext>
          </a:extLst>
        </xdr:cNvPr>
        <xdr:cNvSpPr/>
      </xdr:nvSpPr>
      <xdr:spPr>
        <a:xfrm>
          <a:off x="6853859" y="4028661"/>
          <a:ext cx="3424891" cy="909845"/>
        </a:xfrm>
        <a:prstGeom prst="wedgeRoundRectCallout">
          <a:avLst>
            <a:gd name="adj1" fmla="val -63062"/>
            <a:gd name="adj2" fmla="val -76795"/>
            <a:gd name="adj3" fmla="val 16667"/>
          </a:avLst>
        </a:prstGeom>
        <a:solidFill>
          <a:srgbClr val="FFFFCC"/>
        </a:solidFill>
        <a:ln w="9525"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数量があっても、単価のない</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式式工事の場合</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実際の数量は内訳の中に記載し、数量の欄は</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式とし単価の欄には</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式の金額を入れて下さい。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38100</xdr:colOff>
      <xdr:row>1</xdr:row>
      <xdr:rowOff>28575</xdr:rowOff>
    </xdr:from>
    <xdr:to>
      <xdr:col>14</xdr:col>
      <xdr:colOff>47625</xdr:colOff>
      <xdr:row>3</xdr:row>
      <xdr:rowOff>57150</xdr:rowOff>
    </xdr:to>
    <xdr:sp macro="" textlink="">
      <xdr:nvSpPr>
        <xdr:cNvPr id="2" name="楕円 1">
          <a:extLst>
            <a:ext uri="{FF2B5EF4-FFF2-40B4-BE49-F238E27FC236}">
              <a16:creationId xmlns:a16="http://schemas.microsoft.com/office/drawing/2014/main" id="{F1D5369C-D35F-4302-A252-8644DC7FCB1D}"/>
            </a:ext>
          </a:extLst>
        </xdr:cNvPr>
        <xdr:cNvSpPr/>
      </xdr:nvSpPr>
      <xdr:spPr>
        <a:xfrm>
          <a:off x="2152650" y="123825"/>
          <a:ext cx="885825" cy="419100"/>
        </a:xfrm>
        <a:prstGeom prst="ellipse">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ysClr val="windowText" lastClr="000000"/>
              </a:solidFill>
            </a:rPr>
            <a:t>常   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38100</xdr:colOff>
      <xdr:row>1</xdr:row>
      <xdr:rowOff>28575</xdr:rowOff>
    </xdr:from>
    <xdr:to>
      <xdr:col>14</xdr:col>
      <xdr:colOff>47625</xdr:colOff>
      <xdr:row>3</xdr:row>
      <xdr:rowOff>57150</xdr:rowOff>
    </xdr:to>
    <xdr:sp macro="" textlink="">
      <xdr:nvSpPr>
        <xdr:cNvPr id="8" name="楕円 7">
          <a:extLst>
            <a:ext uri="{FF2B5EF4-FFF2-40B4-BE49-F238E27FC236}">
              <a16:creationId xmlns:a16="http://schemas.microsoft.com/office/drawing/2014/main" id="{360D5827-1AEE-4516-B1DA-0ED1402536CC}"/>
            </a:ext>
          </a:extLst>
        </xdr:cNvPr>
        <xdr:cNvSpPr/>
      </xdr:nvSpPr>
      <xdr:spPr>
        <a:xfrm>
          <a:off x="2152650" y="123825"/>
          <a:ext cx="885825" cy="419100"/>
        </a:xfrm>
        <a:prstGeom prst="ellipse">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ysClr val="windowText" lastClr="000000"/>
              </a:solidFill>
            </a:rPr>
            <a:t>常   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142875</xdr:colOff>
      <xdr:row>1</xdr:row>
      <xdr:rowOff>0</xdr:rowOff>
    </xdr:from>
    <xdr:to>
      <xdr:col>29</xdr:col>
      <xdr:colOff>114300</xdr:colOff>
      <xdr:row>2</xdr:row>
      <xdr:rowOff>104775</xdr:rowOff>
    </xdr:to>
    <xdr:sp macro="" textlink="">
      <xdr:nvSpPr>
        <xdr:cNvPr id="2" name="四角形: 角を丸くする 1">
          <a:extLst>
            <a:ext uri="{FF2B5EF4-FFF2-40B4-BE49-F238E27FC236}">
              <a16:creationId xmlns:a16="http://schemas.microsoft.com/office/drawing/2014/main" id="{C625475B-9FD7-4CE7-B73A-D6C88AF01FAE}"/>
            </a:ext>
          </a:extLst>
        </xdr:cNvPr>
        <xdr:cNvSpPr/>
      </xdr:nvSpPr>
      <xdr:spPr>
        <a:xfrm>
          <a:off x="3429000" y="95250"/>
          <a:ext cx="2162175" cy="333375"/>
        </a:xfrm>
        <a:prstGeom prst="round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accent5">
                  <a:lumMod val="75000"/>
                </a:schemeClr>
              </a:solidFill>
            </a:rPr>
            <a:t>太枠内のみ記入して下さい</a:t>
          </a:r>
        </a:p>
      </xdr:txBody>
    </xdr:sp>
    <xdr:clientData/>
  </xdr:twoCellAnchor>
  <xdr:twoCellAnchor>
    <xdr:from>
      <xdr:col>5</xdr:col>
      <xdr:colOff>133350</xdr:colOff>
      <xdr:row>9</xdr:row>
      <xdr:rowOff>47626</xdr:rowOff>
    </xdr:from>
    <xdr:to>
      <xdr:col>16</xdr:col>
      <xdr:colOff>104775</xdr:colOff>
      <xdr:row>12</xdr:row>
      <xdr:rowOff>95251</xdr:rowOff>
    </xdr:to>
    <xdr:sp macro="" textlink="">
      <xdr:nvSpPr>
        <xdr:cNvPr id="6" name="四角形: 角を丸くする 5">
          <a:extLst>
            <a:ext uri="{FF2B5EF4-FFF2-40B4-BE49-F238E27FC236}">
              <a16:creationId xmlns:a16="http://schemas.microsoft.com/office/drawing/2014/main" id="{78B24EC9-CB8C-42AA-AC95-237A3EFDD8C4}"/>
            </a:ext>
          </a:extLst>
        </xdr:cNvPr>
        <xdr:cNvSpPr/>
      </xdr:nvSpPr>
      <xdr:spPr>
        <a:xfrm>
          <a:off x="1228725" y="1571626"/>
          <a:ext cx="2381250" cy="533400"/>
        </a:xfrm>
        <a:prstGeom prst="roundRect">
          <a:avLst>
            <a:gd name="adj" fmla="val 0"/>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chemeClr val="accent5">
                  <a:lumMod val="75000"/>
                </a:schemeClr>
              </a:solidFill>
            </a:rPr>
            <a:t>提出は１部</a:t>
          </a:r>
          <a:endParaRPr kumimoji="1" lang="en-US" altLang="ja-JP" sz="1100" b="0">
            <a:solidFill>
              <a:schemeClr val="accent5">
                <a:lumMod val="75000"/>
              </a:schemeClr>
            </a:solidFill>
          </a:endParaRPr>
        </a:p>
        <a:p>
          <a:pPr algn="ctr"/>
          <a:r>
            <a:rPr kumimoji="1" lang="ja-JP" altLang="en-US" sz="1100" b="0">
              <a:solidFill>
                <a:schemeClr val="accent5">
                  <a:lumMod val="75000"/>
                </a:schemeClr>
              </a:solidFill>
            </a:rPr>
            <a:t>必要に応じてコピーをお取りください</a:t>
          </a:r>
        </a:p>
      </xdr:txBody>
    </xdr:sp>
    <xdr:clientData/>
  </xdr:twoCellAnchor>
  <xdr:twoCellAnchor>
    <xdr:from>
      <xdr:col>14</xdr:col>
      <xdr:colOff>123825</xdr:colOff>
      <xdr:row>7</xdr:row>
      <xdr:rowOff>152400</xdr:rowOff>
    </xdr:from>
    <xdr:to>
      <xdr:col>29</xdr:col>
      <xdr:colOff>38100</xdr:colOff>
      <xdr:row>9</xdr:row>
      <xdr:rowOff>76200</xdr:rowOff>
    </xdr:to>
    <xdr:sp macro="" textlink="">
      <xdr:nvSpPr>
        <xdr:cNvPr id="7" name="四角形: 角を丸くする 6">
          <a:extLst>
            <a:ext uri="{FF2B5EF4-FFF2-40B4-BE49-F238E27FC236}">
              <a16:creationId xmlns:a16="http://schemas.microsoft.com/office/drawing/2014/main" id="{117A51AD-7647-4BE5-9BA3-B1D9FD635016}"/>
            </a:ext>
          </a:extLst>
        </xdr:cNvPr>
        <xdr:cNvSpPr/>
      </xdr:nvSpPr>
      <xdr:spPr>
        <a:xfrm>
          <a:off x="3114675" y="1352550"/>
          <a:ext cx="2390775" cy="247650"/>
        </a:xfrm>
        <a:prstGeom prst="round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西暦または元号を付けて和暦で記入</a:t>
          </a:r>
        </a:p>
      </xdr:txBody>
    </xdr:sp>
    <xdr:clientData/>
  </xdr:twoCellAnchor>
  <xdr:twoCellAnchor>
    <xdr:from>
      <xdr:col>8</xdr:col>
      <xdr:colOff>209550</xdr:colOff>
      <xdr:row>32</xdr:row>
      <xdr:rowOff>28575</xdr:rowOff>
    </xdr:from>
    <xdr:to>
      <xdr:col>27</xdr:col>
      <xdr:colOff>47625</xdr:colOff>
      <xdr:row>38</xdr:row>
      <xdr:rowOff>28575</xdr:rowOff>
    </xdr:to>
    <xdr:sp macro="" textlink="">
      <xdr:nvSpPr>
        <xdr:cNvPr id="11" name="吹き出し: 角を丸めた四角形 10">
          <a:extLst>
            <a:ext uri="{FF2B5EF4-FFF2-40B4-BE49-F238E27FC236}">
              <a16:creationId xmlns:a16="http://schemas.microsoft.com/office/drawing/2014/main" id="{D2D9BCF8-94DF-42AB-A125-39EE4ECAE8D5}"/>
            </a:ext>
          </a:extLst>
        </xdr:cNvPr>
        <xdr:cNvSpPr/>
      </xdr:nvSpPr>
      <xdr:spPr>
        <a:xfrm>
          <a:off x="1885950" y="5276850"/>
          <a:ext cx="3267075" cy="971550"/>
        </a:xfrm>
        <a:prstGeom prst="wedgeRoundRectCallout">
          <a:avLst>
            <a:gd name="adj1" fmla="val -92833"/>
            <a:gd name="adj2" fmla="val -45343"/>
            <a:gd name="adj3" fmla="val 16667"/>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lnSpc>
              <a:spcPts val="1200"/>
            </a:lnSpc>
          </a:pPr>
          <a:r>
            <a:rPr kumimoji="1" lang="ja-JP" altLang="en-US" sz="1100" b="0">
              <a:solidFill>
                <a:sysClr val="windowText" lastClr="000000"/>
              </a:solidFill>
            </a:rPr>
            <a:t>常用記入欄がたりなければ同じ用紙を必要に応じて使用してください。</a:t>
          </a:r>
          <a:endParaRPr kumimoji="1" lang="en-US" altLang="ja-JP" sz="1100" b="0">
            <a:solidFill>
              <a:sysClr val="windowText" lastClr="000000"/>
            </a:solidFill>
          </a:endParaRPr>
        </a:p>
        <a:p>
          <a:pPr algn="l">
            <a:lnSpc>
              <a:spcPts val="1100"/>
            </a:lnSpc>
          </a:pPr>
          <a:r>
            <a:rPr kumimoji="1" lang="ja-JP" altLang="en-US" sz="1100" b="0">
              <a:solidFill>
                <a:sysClr val="windowText" lastClr="000000"/>
              </a:solidFill>
            </a:rPr>
            <a:t>ただし、左の合計欄はすべての用紙の合計を１枚目だけに記入してください。</a:t>
          </a:r>
        </a:p>
      </xdr:txBody>
    </xdr:sp>
    <xdr:clientData/>
  </xdr:twoCellAnchor>
  <xdr:twoCellAnchor>
    <xdr:from>
      <xdr:col>10</xdr:col>
      <xdr:colOff>38100</xdr:colOff>
      <xdr:row>1</xdr:row>
      <xdr:rowOff>28575</xdr:rowOff>
    </xdr:from>
    <xdr:to>
      <xdr:col>14</xdr:col>
      <xdr:colOff>47625</xdr:colOff>
      <xdr:row>3</xdr:row>
      <xdr:rowOff>57150</xdr:rowOff>
    </xdr:to>
    <xdr:sp macro="" textlink="">
      <xdr:nvSpPr>
        <xdr:cNvPr id="10" name="楕円 9">
          <a:extLst>
            <a:ext uri="{FF2B5EF4-FFF2-40B4-BE49-F238E27FC236}">
              <a16:creationId xmlns:a16="http://schemas.microsoft.com/office/drawing/2014/main" id="{CF597F35-7BED-8F6E-51B7-1B497E331F92}"/>
            </a:ext>
          </a:extLst>
        </xdr:cNvPr>
        <xdr:cNvSpPr/>
      </xdr:nvSpPr>
      <xdr:spPr>
        <a:xfrm>
          <a:off x="2228850" y="123825"/>
          <a:ext cx="885825" cy="419100"/>
        </a:xfrm>
        <a:prstGeom prst="ellipse">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ysClr val="windowText" lastClr="000000"/>
              </a:solidFill>
            </a:rPr>
            <a:t>常   用</a:t>
          </a:r>
        </a:p>
      </xdr:txBody>
    </xdr:sp>
    <xdr:clientData/>
  </xdr:twoCellAnchor>
  <xdr:twoCellAnchor>
    <xdr:from>
      <xdr:col>41</xdr:col>
      <xdr:colOff>0</xdr:colOff>
      <xdr:row>10</xdr:row>
      <xdr:rowOff>0</xdr:rowOff>
    </xdr:from>
    <xdr:to>
      <xdr:col>50</xdr:col>
      <xdr:colOff>66675</xdr:colOff>
      <xdr:row>13</xdr:row>
      <xdr:rowOff>0</xdr:rowOff>
    </xdr:to>
    <xdr:sp macro="" textlink="">
      <xdr:nvSpPr>
        <xdr:cNvPr id="12" name="四角形: 角を丸くする 11">
          <a:extLst>
            <a:ext uri="{FF2B5EF4-FFF2-40B4-BE49-F238E27FC236}">
              <a16:creationId xmlns:a16="http://schemas.microsoft.com/office/drawing/2014/main" id="{E116D2E2-0EFB-46B3-8E88-E33A03B1E510}"/>
            </a:ext>
          </a:extLst>
        </xdr:cNvPr>
        <xdr:cNvSpPr/>
      </xdr:nvSpPr>
      <xdr:spPr>
        <a:xfrm>
          <a:off x="7991475" y="1685925"/>
          <a:ext cx="1695450" cy="485775"/>
        </a:xfrm>
        <a:prstGeom prst="round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社判・ゴム印を使用してかまいません</a:t>
          </a:r>
        </a:p>
      </xdr:txBody>
    </xdr:sp>
    <xdr:clientData/>
  </xdr:twoCellAnchor>
  <xdr:twoCellAnchor>
    <xdr:from>
      <xdr:col>41</xdr:col>
      <xdr:colOff>133350</xdr:colOff>
      <xdr:row>6</xdr:row>
      <xdr:rowOff>0</xdr:rowOff>
    </xdr:from>
    <xdr:to>
      <xdr:col>50</xdr:col>
      <xdr:colOff>19050</xdr:colOff>
      <xdr:row>8</xdr:row>
      <xdr:rowOff>123825</xdr:rowOff>
    </xdr:to>
    <xdr:sp macro="" textlink="">
      <xdr:nvSpPr>
        <xdr:cNvPr id="13" name="吹き出し: 角を丸めた四角形 12">
          <a:extLst>
            <a:ext uri="{FF2B5EF4-FFF2-40B4-BE49-F238E27FC236}">
              <a16:creationId xmlns:a16="http://schemas.microsoft.com/office/drawing/2014/main" id="{E16F8A99-111D-4799-80F2-1824EE356240}"/>
            </a:ext>
          </a:extLst>
        </xdr:cNvPr>
        <xdr:cNvSpPr/>
      </xdr:nvSpPr>
      <xdr:spPr>
        <a:xfrm>
          <a:off x="8305800" y="971550"/>
          <a:ext cx="1390650" cy="514350"/>
        </a:xfrm>
        <a:prstGeom prst="wedgeRoundRectCallout">
          <a:avLst>
            <a:gd name="adj1" fmla="val -43561"/>
            <a:gd name="adj2" fmla="val -84375"/>
            <a:gd name="adj3" fmla="val 16667"/>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b="0">
            <a:solidFill>
              <a:srgbClr val="FF0000"/>
            </a:solidFill>
          </a:endParaRPr>
        </a:p>
      </xdr:txBody>
    </xdr:sp>
    <xdr:clientData/>
  </xdr:twoCellAnchor>
  <xdr:twoCellAnchor>
    <xdr:from>
      <xdr:col>42</xdr:col>
      <xdr:colOff>0</xdr:colOff>
      <xdr:row>6</xdr:row>
      <xdr:rowOff>57150</xdr:rowOff>
    </xdr:from>
    <xdr:to>
      <xdr:col>50</xdr:col>
      <xdr:colOff>28575</xdr:colOff>
      <xdr:row>8</xdr:row>
      <xdr:rowOff>57150</xdr:rowOff>
    </xdr:to>
    <xdr:sp macro="" textlink="">
      <xdr:nvSpPr>
        <xdr:cNvPr id="14" name="テキスト ボックス 13">
          <a:extLst>
            <a:ext uri="{FF2B5EF4-FFF2-40B4-BE49-F238E27FC236}">
              <a16:creationId xmlns:a16="http://schemas.microsoft.com/office/drawing/2014/main" id="{0727976D-29BE-4182-8766-1C1314711444}"/>
            </a:ext>
          </a:extLst>
        </xdr:cNvPr>
        <xdr:cNvSpPr txBox="1"/>
      </xdr:nvSpPr>
      <xdr:spPr>
        <a:xfrm>
          <a:off x="8391525" y="1028700"/>
          <a:ext cx="13144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インボイス番号</a:t>
          </a:r>
          <a:r>
            <a:rPr kumimoji="1" lang="en-US" altLang="ja-JP" sz="800"/>
            <a:t>13</a:t>
          </a:r>
          <a:r>
            <a:rPr kumimoji="1" lang="ja-JP" altLang="en-US" sz="800"/>
            <a:t>桁</a:t>
          </a:r>
          <a:endParaRPr kumimoji="1" lang="en-US" altLang="ja-JP" sz="800"/>
        </a:p>
        <a:p>
          <a:r>
            <a:rPr kumimoji="1" lang="ja-JP" altLang="en-US" sz="800"/>
            <a:t>または免税業業者と記入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rtlCol="0" anchor="t"/>
      <a:lstStyle>
        <a:defPPr algn="ctr">
          <a:defRPr kumimoji="1" sz="1100" b="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E9F72-015C-477B-8038-F01BC3A2730D}">
  <sheetPr>
    <tabColor rgb="FFFFFF00"/>
  </sheetPr>
  <dimension ref="A1:A32"/>
  <sheetViews>
    <sheetView tabSelected="1" workbookViewId="0">
      <selection activeCell="A15" sqref="A15"/>
    </sheetView>
  </sheetViews>
  <sheetFormatPr defaultRowHeight="15"/>
  <cols>
    <col min="1" max="1" width="112.140625" style="130" customWidth="1"/>
    <col min="2" max="16384" width="9.140625" style="130"/>
  </cols>
  <sheetData>
    <row r="1" spans="1:1" ht="18" customHeight="1"/>
    <row r="2" spans="1:1" ht="18" customHeight="1">
      <c r="A2" s="130" t="s">
        <v>188</v>
      </c>
    </row>
    <row r="3" spans="1:1" ht="18" customHeight="1"/>
    <row r="4" spans="1:1" ht="18" customHeight="1">
      <c r="A4" s="130" t="s">
        <v>189</v>
      </c>
    </row>
    <row r="5" spans="1:1" ht="18" customHeight="1"/>
    <row r="6" spans="1:1" ht="18" customHeight="1">
      <c r="A6" s="130" t="s">
        <v>190</v>
      </c>
    </row>
    <row r="7" spans="1:1" ht="18" customHeight="1">
      <c r="A7" s="130" t="s">
        <v>182</v>
      </c>
    </row>
    <row r="8" spans="1:1" ht="18" customHeight="1">
      <c r="A8" s="130" t="s">
        <v>183</v>
      </c>
    </row>
    <row r="9" spans="1:1" ht="18" customHeight="1">
      <c r="A9" s="130" t="s">
        <v>184</v>
      </c>
    </row>
    <row r="10" spans="1:1" ht="18" customHeight="1">
      <c r="A10" s="130" t="s">
        <v>198</v>
      </c>
    </row>
    <row r="11" spans="1:1" ht="18" customHeight="1">
      <c r="A11" s="130" t="s">
        <v>199</v>
      </c>
    </row>
    <row r="12" spans="1:1" ht="18" customHeight="1">
      <c r="A12" s="130" t="s">
        <v>185</v>
      </c>
    </row>
    <row r="13" spans="1:1" ht="18" customHeight="1"/>
    <row r="14" spans="1:1" ht="18" customHeight="1">
      <c r="A14" s="130" t="s">
        <v>191</v>
      </c>
    </row>
    <row r="15" spans="1:1" ht="18" customHeight="1">
      <c r="A15" s="130" t="s">
        <v>186</v>
      </c>
    </row>
    <row r="16" spans="1:1" ht="18" customHeight="1">
      <c r="A16" s="130" t="s">
        <v>187</v>
      </c>
    </row>
    <row r="17" spans="1:1" ht="18" customHeight="1"/>
    <row r="18" spans="1:1" ht="18" customHeight="1">
      <c r="A18" s="130" t="s">
        <v>192</v>
      </c>
    </row>
    <row r="19" spans="1:1" ht="18" customHeight="1">
      <c r="A19" s="130" t="s">
        <v>194</v>
      </c>
    </row>
    <row r="20" spans="1:1" ht="18" customHeight="1"/>
    <row r="21" spans="1:1" ht="18" customHeight="1">
      <c r="A21" s="130" t="s">
        <v>193</v>
      </c>
    </row>
    <row r="22" spans="1:1" ht="15" customHeight="1"/>
    <row r="23" spans="1:1" ht="15" customHeight="1">
      <c r="A23" s="130" t="s">
        <v>197</v>
      </c>
    </row>
    <row r="24" spans="1:1" ht="15" customHeight="1"/>
    <row r="25" spans="1:1" ht="15" customHeight="1">
      <c r="A25" s="130" t="s">
        <v>195</v>
      </c>
    </row>
    <row r="26" spans="1:1" ht="15" customHeight="1"/>
    <row r="27" spans="1:1" ht="15" customHeight="1"/>
    <row r="28" spans="1:1" ht="15" customHeight="1"/>
    <row r="29" spans="1:1" ht="15" customHeight="1"/>
    <row r="30" spans="1:1" ht="15" customHeight="1"/>
    <row r="31" spans="1:1" ht="15" customHeight="1"/>
    <row r="32" spans="1:1" ht="15" customHeight="1"/>
  </sheetData>
  <phoneticPr fontId="2"/>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sheetPr>
  <dimension ref="A1:AZ155"/>
  <sheetViews>
    <sheetView view="pageBreakPreview" topLeftCell="A25" zoomScaleNormal="100" zoomScaleSheetLayoutView="100" workbookViewId="0">
      <selection activeCell="AR45" sqref="AR45:AT45"/>
    </sheetView>
  </sheetViews>
  <sheetFormatPr defaultRowHeight="16.5"/>
  <cols>
    <col min="1" max="66" width="3.28515625" style="27" customWidth="1"/>
    <col min="67" max="16384" width="9.140625" style="27"/>
  </cols>
  <sheetData>
    <row r="1" spans="1:52" ht="7.5" customHeight="1" thickBot="1"/>
    <row r="2" spans="1:52" s="28" customFormat="1" ht="19.5" customHeight="1" thickTop="1" thickBot="1">
      <c r="B2" s="144" t="s">
        <v>0</v>
      </c>
      <c r="C2" s="145"/>
      <c r="D2" s="145"/>
      <c r="E2" s="145"/>
      <c r="F2" s="145"/>
      <c r="G2" s="145"/>
      <c r="H2" s="145"/>
      <c r="I2" s="145"/>
      <c r="J2" s="145"/>
      <c r="K2" s="145"/>
      <c r="L2" s="145"/>
      <c r="M2" s="145"/>
      <c r="N2" s="145"/>
      <c r="O2" s="145"/>
      <c r="P2" s="145"/>
      <c r="Q2" s="146"/>
      <c r="R2" s="29"/>
      <c r="AE2" s="27" t="s">
        <v>1</v>
      </c>
      <c r="AH2" s="162"/>
      <c r="AI2" s="160"/>
      <c r="AJ2" s="160"/>
      <c r="AK2" s="160"/>
      <c r="AL2" s="161"/>
      <c r="AM2" s="109" t="s">
        <v>2</v>
      </c>
      <c r="AN2" s="150"/>
      <c r="AO2" s="151"/>
      <c r="AP2" s="109" t="s">
        <v>3</v>
      </c>
      <c r="AQ2" s="150"/>
      <c r="AR2" s="151"/>
      <c r="AS2" s="90" t="s">
        <v>4</v>
      </c>
      <c r="AV2" s="142" t="s">
        <v>203</v>
      </c>
      <c r="AW2" s="142"/>
      <c r="AX2" s="143">
        <v>45566</v>
      </c>
      <c r="AY2" s="143"/>
      <c r="AZ2" s="143"/>
    </row>
    <row r="3" spans="1:52" ht="12.95" customHeight="1" thickBot="1">
      <c r="B3" s="147"/>
      <c r="C3" s="148"/>
      <c r="D3" s="148"/>
      <c r="E3" s="148"/>
      <c r="F3" s="148"/>
      <c r="G3" s="148"/>
      <c r="H3" s="148"/>
      <c r="I3" s="148"/>
      <c r="J3" s="148"/>
      <c r="K3" s="148"/>
      <c r="L3" s="148"/>
      <c r="M3" s="148"/>
      <c r="N3" s="148"/>
      <c r="O3" s="148"/>
      <c r="P3" s="148"/>
      <c r="Q3" s="149"/>
      <c r="R3" s="29"/>
    </row>
    <row r="4" spans="1:52" ht="12.95" customHeight="1" thickTop="1">
      <c r="AA4" s="137" t="s">
        <v>66</v>
      </c>
      <c r="AB4" s="137"/>
      <c r="AC4" s="153"/>
      <c r="AD4" s="154" t="s">
        <v>67</v>
      </c>
      <c r="AE4" s="155"/>
      <c r="AF4" s="244"/>
      <c r="AG4" s="244"/>
      <c r="AH4" s="244"/>
      <c r="AI4" s="244"/>
      <c r="AJ4" s="7"/>
      <c r="AK4" s="7"/>
      <c r="AL4" s="7"/>
      <c r="AM4" s="7"/>
      <c r="AN4" s="7"/>
      <c r="AO4" s="7"/>
      <c r="AP4" s="7"/>
      <c r="AQ4" s="7"/>
      <c r="AR4" s="7"/>
      <c r="AS4" s="7"/>
      <c r="AT4" s="30"/>
    </row>
    <row r="5" spans="1:52" ht="12.95" customHeight="1">
      <c r="A5" s="152" t="s">
        <v>6</v>
      </c>
      <c r="B5" s="152"/>
      <c r="C5" s="152"/>
      <c r="D5" s="152"/>
      <c r="E5" s="152"/>
      <c r="F5" s="152"/>
      <c r="G5" s="152"/>
      <c r="H5" s="152"/>
      <c r="I5" s="152"/>
      <c r="J5" s="152"/>
      <c r="K5" s="152"/>
      <c r="L5" s="152"/>
      <c r="M5" s="152"/>
      <c r="AA5" s="137"/>
      <c r="AB5" s="137"/>
      <c r="AC5" s="153"/>
      <c r="AD5" s="156"/>
      <c r="AE5" s="157"/>
      <c r="AF5" s="245"/>
      <c r="AG5" s="245"/>
      <c r="AH5" s="245"/>
      <c r="AI5" s="245"/>
      <c r="AJ5" s="1"/>
      <c r="AK5" s="1"/>
      <c r="AL5" s="1"/>
      <c r="AM5" s="1"/>
      <c r="AN5" s="1"/>
      <c r="AO5" s="1"/>
      <c r="AP5" s="1"/>
      <c r="AQ5" s="1"/>
      <c r="AR5" s="1"/>
      <c r="AS5" s="1"/>
      <c r="AT5" s="31"/>
    </row>
    <row r="6" spans="1:52" ht="12.95" customHeight="1" thickBot="1">
      <c r="A6" s="152"/>
      <c r="B6" s="152"/>
      <c r="C6" s="152"/>
      <c r="D6" s="152"/>
      <c r="E6" s="152"/>
      <c r="F6" s="152"/>
      <c r="G6" s="152"/>
      <c r="H6" s="152"/>
      <c r="I6" s="152"/>
      <c r="J6" s="152"/>
      <c r="K6" s="152"/>
      <c r="L6" s="152"/>
      <c r="M6" s="152"/>
      <c r="AA6" s="137" t="s">
        <v>5</v>
      </c>
      <c r="AB6" s="137"/>
      <c r="AC6" s="153"/>
      <c r="AD6" s="166"/>
      <c r="AE6" s="167"/>
      <c r="AF6" s="167"/>
      <c r="AG6" s="167"/>
      <c r="AH6" s="167"/>
      <c r="AI6" s="167"/>
      <c r="AJ6" s="167"/>
      <c r="AK6" s="167"/>
      <c r="AL6" s="167"/>
      <c r="AM6" s="167"/>
      <c r="AN6" s="167"/>
      <c r="AO6" s="167"/>
      <c r="AP6" s="167"/>
      <c r="AQ6" s="167"/>
      <c r="AR6" s="167"/>
      <c r="AS6" s="167"/>
      <c r="AT6" s="168"/>
    </row>
    <row r="7" spans="1:52" ht="18.75" customHeight="1" thickBot="1">
      <c r="A7" s="152"/>
      <c r="B7" s="152"/>
      <c r="C7" s="152"/>
      <c r="D7" s="152"/>
      <c r="E7" s="152"/>
      <c r="F7" s="152"/>
      <c r="G7" s="152"/>
      <c r="H7" s="152"/>
      <c r="I7" s="152"/>
      <c r="J7" s="152"/>
      <c r="K7" s="152"/>
      <c r="L7" s="152"/>
      <c r="M7" s="152"/>
      <c r="N7" s="158"/>
      <c r="O7" s="159"/>
      <c r="P7" s="160"/>
      <c r="Q7" s="160"/>
      <c r="R7" s="161"/>
      <c r="S7" s="109" t="s">
        <v>2</v>
      </c>
      <c r="T7" s="150"/>
      <c r="U7" s="151"/>
      <c r="V7" s="90" t="s">
        <v>7</v>
      </c>
      <c r="W7" s="90">
        <v>20</v>
      </c>
      <c r="X7" s="90" t="s">
        <v>8</v>
      </c>
      <c r="Y7" s="90" t="s">
        <v>9</v>
      </c>
      <c r="AA7" s="137"/>
      <c r="AB7" s="137"/>
      <c r="AC7" s="153"/>
      <c r="AD7" s="166"/>
      <c r="AE7" s="167"/>
      <c r="AF7" s="167"/>
      <c r="AG7" s="167"/>
      <c r="AH7" s="167"/>
      <c r="AI7" s="167"/>
      <c r="AJ7" s="167"/>
      <c r="AK7" s="167"/>
      <c r="AL7" s="167"/>
      <c r="AM7" s="167"/>
      <c r="AN7" s="167"/>
      <c r="AO7" s="167"/>
      <c r="AP7" s="167"/>
      <c r="AQ7" s="167"/>
      <c r="AR7" s="167"/>
      <c r="AS7" s="167"/>
      <c r="AT7" s="168"/>
    </row>
    <row r="8" spans="1:52" ht="12.95" customHeight="1">
      <c r="AA8" s="137"/>
      <c r="AB8" s="137"/>
      <c r="AC8" s="153"/>
      <c r="AD8" s="166"/>
      <c r="AE8" s="167"/>
      <c r="AF8" s="167"/>
      <c r="AG8" s="167"/>
      <c r="AH8" s="167"/>
      <c r="AI8" s="167"/>
      <c r="AJ8" s="167"/>
      <c r="AK8" s="167"/>
      <c r="AL8" s="167"/>
      <c r="AM8" s="167"/>
      <c r="AN8" s="167"/>
      <c r="AO8" s="167"/>
      <c r="AP8" s="167"/>
      <c r="AQ8" s="167"/>
      <c r="AR8" s="167"/>
      <c r="AS8" s="167"/>
      <c r="AT8" s="168"/>
    </row>
    <row r="9" spans="1:52" ht="12.95" customHeight="1">
      <c r="A9" s="163" t="s">
        <v>11</v>
      </c>
      <c r="B9" s="163"/>
      <c r="C9" s="163"/>
      <c r="D9" s="163"/>
      <c r="E9" s="163"/>
      <c r="F9" s="163"/>
      <c r="G9" s="163"/>
      <c r="H9" s="163"/>
      <c r="I9" s="163"/>
      <c r="J9" s="163"/>
      <c r="K9" s="163"/>
      <c r="L9" s="163"/>
      <c r="M9" s="163"/>
      <c r="N9" s="163"/>
      <c r="AA9" s="137" t="s">
        <v>10</v>
      </c>
      <c r="AB9" s="137"/>
      <c r="AC9" s="137"/>
      <c r="AD9" s="164"/>
      <c r="AE9" s="165"/>
      <c r="AF9" s="165"/>
      <c r="AG9" s="165"/>
      <c r="AH9" s="165"/>
      <c r="AI9" s="165"/>
      <c r="AJ9" s="165"/>
      <c r="AK9" s="165"/>
      <c r="AL9" s="165"/>
      <c r="AM9" s="165"/>
      <c r="AN9" s="165"/>
      <c r="AO9" s="165"/>
      <c r="AP9" s="165"/>
      <c r="AQ9" s="165"/>
      <c r="AR9" s="165"/>
      <c r="AS9" s="165"/>
      <c r="AT9" s="128"/>
    </row>
    <row r="10" spans="1:52" ht="12.95" customHeight="1" thickBot="1">
      <c r="R10" s="33"/>
      <c r="S10" s="33"/>
      <c r="T10" s="33"/>
      <c r="U10" s="33"/>
      <c r="V10" s="33"/>
      <c r="W10" s="33"/>
      <c r="X10" s="33"/>
      <c r="Y10" s="33"/>
      <c r="AA10" s="137"/>
      <c r="AB10" s="137"/>
      <c r="AC10" s="137"/>
      <c r="AD10" s="164"/>
      <c r="AE10" s="165"/>
      <c r="AF10" s="165"/>
      <c r="AG10" s="165"/>
      <c r="AH10" s="165"/>
      <c r="AI10" s="165"/>
      <c r="AJ10" s="165"/>
      <c r="AK10" s="165"/>
      <c r="AL10" s="165"/>
      <c r="AM10" s="165"/>
      <c r="AN10" s="165"/>
      <c r="AO10" s="165"/>
      <c r="AP10" s="165"/>
      <c r="AQ10" s="165"/>
      <c r="AR10" s="165"/>
      <c r="AS10" s="165"/>
      <c r="AT10" s="128"/>
    </row>
    <row r="11" spans="1:52" ht="12.95" customHeight="1">
      <c r="B11" s="169" t="s">
        <v>13</v>
      </c>
      <c r="C11" s="170"/>
      <c r="D11" s="170"/>
      <c r="E11" s="170"/>
      <c r="F11" s="170"/>
      <c r="G11" s="170"/>
      <c r="H11" s="170"/>
      <c r="I11" s="174"/>
      <c r="J11" s="177"/>
      <c r="K11" s="131"/>
      <c r="L11" s="134"/>
      <c r="M11" s="177"/>
      <c r="N11" s="209"/>
      <c r="O11" s="212"/>
      <c r="P11" s="215"/>
      <c r="Q11" s="218"/>
      <c r="R11" s="33"/>
      <c r="S11" s="221" t="s">
        <v>14</v>
      </c>
      <c r="T11" s="222"/>
      <c r="U11" s="222"/>
      <c r="V11" s="222"/>
      <c r="W11" s="225"/>
      <c r="X11" s="226"/>
      <c r="Y11" s="34"/>
      <c r="AA11" s="137" t="s">
        <v>12</v>
      </c>
      <c r="AB11" s="137"/>
      <c r="AC11" s="137"/>
      <c r="AD11" s="138"/>
      <c r="AE11" s="139"/>
      <c r="AF11" s="139"/>
      <c r="AG11" s="139"/>
      <c r="AH11" s="139"/>
      <c r="AI11" s="139"/>
      <c r="AJ11" s="139"/>
      <c r="AK11" s="139"/>
      <c r="AL11" s="139"/>
      <c r="AM11" s="139"/>
      <c r="AN11" s="139"/>
      <c r="AO11" s="139"/>
      <c r="AP11" s="139"/>
      <c r="AQ11" s="139"/>
      <c r="AR11" s="139"/>
      <c r="AS11" s="139"/>
      <c r="AT11" s="180"/>
    </row>
    <row r="12" spans="1:52" ht="12.95" customHeight="1">
      <c r="B12" s="171"/>
      <c r="C12" s="163"/>
      <c r="D12" s="163"/>
      <c r="E12" s="163"/>
      <c r="F12" s="163"/>
      <c r="G12" s="163"/>
      <c r="H12" s="163"/>
      <c r="I12" s="175"/>
      <c r="J12" s="178"/>
      <c r="K12" s="132"/>
      <c r="L12" s="135"/>
      <c r="M12" s="178"/>
      <c r="N12" s="210"/>
      <c r="O12" s="213"/>
      <c r="P12" s="216"/>
      <c r="Q12" s="219"/>
      <c r="R12" s="29"/>
      <c r="S12" s="181"/>
      <c r="T12" s="182"/>
      <c r="U12" s="182"/>
      <c r="V12" s="182"/>
      <c r="W12" s="227"/>
      <c r="X12" s="228"/>
      <c r="Y12" s="181" t="s">
        <v>78</v>
      </c>
      <c r="Z12" s="182"/>
      <c r="AA12" s="137"/>
      <c r="AB12" s="137"/>
      <c r="AC12" s="137"/>
      <c r="AD12" s="138"/>
      <c r="AE12" s="139"/>
      <c r="AF12" s="139"/>
      <c r="AG12" s="139"/>
      <c r="AH12" s="139"/>
      <c r="AI12" s="139"/>
      <c r="AJ12" s="139"/>
      <c r="AK12" s="139"/>
      <c r="AL12" s="139"/>
      <c r="AM12" s="139"/>
      <c r="AN12" s="139"/>
      <c r="AO12" s="139"/>
      <c r="AP12" s="139"/>
      <c r="AQ12" s="139"/>
      <c r="AR12" s="139"/>
      <c r="AS12" s="139"/>
      <c r="AT12" s="180"/>
    </row>
    <row r="13" spans="1:52" ht="12.95" customHeight="1" thickBot="1">
      <c r="B13" s="172"/>
      <c r="C13" s="173"/>
      <c r="D13" s="173"/>
      <c r="E13" s="173"/>
      <c r="F13" s="173"/>
      <c r="G13" s="173"/>
      <c r="H13" s="173"/>
      <c r="I13" s="176"/>
      <c r="J13" s="179"/>
      <c r="K13" s="133"/>
      <c r="L13" s="136"/>
      <c r="M13" s="179"/>
      <c r="N13" s="211"/>
      <c r="O13" s="214"/>
      <c r="P13" s="217"/>
      <c r="Q13" s="220"/>
      <c r="R13" s="29"/>
      <c r="S13" s="223"/>
      <c r="T13" s="224"/>
      <c r="U13" s="224"/>
      <c r="V13" s="224"/>
      <c r="W13" s="229"/>
      <c r="X13" s="230"/>
      <c r="Y13" s="34"/>
      <c r="AA13" s="137" t="s">
        <v>15</v>
      </c>
      <c r="AB13" s="137"/>
      <c r="AC13" s="137"/>
      <c r="AD13" s="138"/>
      <c r="AE13" s="139"/>
      <c r="AF13" s="139"/>
      <c r="AG13" s="139"/>
      <c r="AH13" s="139"/>
      <c r="AI13" s="139"/>
      <c r="AJ13" s="139"/>
      <c r="AK13" s="139"/>
      <c r="AL13" s="139"/>
      <c r="AM13" s="139"/>
      <c r="AN13" s="139"/>
      <c r="AO13" s="139"/>
      <c r="AP13" s="139"/>
      <c r="AQ13" s="139"/>
      <c r="AR13" s="139"/>
      <c r="AS13" s="139"/>
      <c r="AT13" s="128"/>
    </row>
    <row r="14" spans="1:52" ht="12.95" customHeight="1" thickBot="1">
      <c r="A14" s="35"/>
      <c r="B14" s="35"/>
      <c r="C14" s="35"/>
      <c r="D14" s="35"/>
      <c r="E14" s="35"/>
      <c r="F14" s="35"/>
      <c r="G14" s="35"/>
      <c r="H14" s="36"/>
      <c r="I14" s="36"/>
      <c r="J14" s="36"/>
      <c r="K14" s="36"/>
      <c r="L14" s="36"/>
      <c r="M14" s="36"/>
      <c r="N14" s="36"/>
      <c r="O14" s="36"/>
      <c r="P14" s="36"/>
      <c r="R14" s="37"/>
      <c r="S14" s="37"/>
      <c r="T14" s="37"/>
      <c r="U14" s="37"/>
      <c r="V14" s="37"/>
      <c r="W14" s="37"/>
      <c r="X14" s="37"/>
      <c r="Y14" s="37"/>
      <c r="AA14" s="137"/>
      <c r="AB14" s="137"/>
      <c r="AC14" s="137"/>
      <c r="AD14" s="183"/>
      <c r="AE14" s="184"/>
      <c r="AF14" s="184"/>
      <c r="AG14" s="184"/>
      <c r="AH14" s="184"/>
      <c r="AI14" s="184"/>
      <c r="AJ14" s="184"/>
      <c r="AK14" s="184"/>
      <c r="AL14" s="184"/>
      <c r="AM14" s="184"/>
      <c r="AN14" s="184"/>
      <c r="AO14" s="184"/>
      <c r="AP14" s="184"/>
      <c r="AQ14" s="184"/>
      <c r="AR14" s="184"/>
      <c r="AS14" s="184"/>
      <c r="AT14" s="129"/>
    </row>
    <row r="15" spans="1:52" ht="12.95" customHeight="1" thickBot="1">
      <c r="H15" s="36"/>
      <c r="I15" s="36"/>
      <c r="J15" s="36"/>
      <c r="K15" s="36"/>
      <c r="L15" s="36"/>
      <c r="M15" s="36"/>
      <c r="N15" s="36"/>
      <c r="O15" s="36"/>
      <c r="P15" s="36"/>
      <c r="R15" s="37"/>
      <c r="S15" s="37"/>
      <c r="T15" s="37"/>
      <c r="U15" s="37"/>
      <c r="V15" s="37"/>
      <c r="W15" s="37"/>
      <c r="X15" s="37"/>
      <c r="Y15" s="37"/>
    </row>
    <row r="16" spans="1:52" ht="12.95" customHeight="1">
      <c r="B16" s="185" t="s">
        <v>16</v>
      </c>
      <c r="C16" s="186"/>
      <c r="D16" s="186"/>
      <c r="E16" s="186"/>
      <c r="F16" s="186"/>
      <c r="G16" s="186"/>
      <c r="H16" s="186"/>
      <c r="I16" s="186"/>
      <c r="J16" s="186"/>
      <c r="K16" s="186"/>
      <c r="L16" s="186"/>
      <c r="M16" s="186"/>
      <c r="N16" s="186"/>
      <c r="O16" s="186"/>
      <c r="P16" s="186"/>
      <c r="Q16" s="186"/>
      <c r="R16" s="186"/>
      <c r="S16" s="186"/>
      <c r="T16" s="187"/>
      <c r="U16" s="190" t="s">
        <v>17</v>
      </c>
      <c r="V16" s="186"/>
      <c r="W16" s="186"/>
      <c r="X16" s="186"/>
      <c r="Y16" s="186"/>
      <c r="Z16" s="186"/>
      <c r="AA16" s="186"/>
      <c r="AB16" s="186"/>
      <c r="AC16" s="191"/>
      <c r="AD16" s="32"/>
      <c r="AE16" s="32"/>
      <c r="AI16" s="29"/>
      <c r="AJ16" s="29"/>
      <c r="AK16" s="29"/>
      <c r="AL16" s="29"/>
      <c r="AM16" s="29"/>
      <c r="AN16" s="29"/>
      <c r="AO16" s="29"/>
      <c r="AP16" s="29"/>
      <c r="AQ16" s="29"/>
      <c r="AR16" s="29"/>
      <c r="AS16" s="29"/>
      <c r="AT16" s="29"/>
    </row>
    <row r="17" spans="1:46" ht="12.95" customHeight="1">
      <c r="B17" s="188"/>
      <c r="C17" s="173"/>
      <c r="D17" s="173"/>
      <c r="E17" s="173"/>
      <c r="F17" s="173"/>
      <c r="G17" s="173"/>
      <c r="H17" s="173"/>
      <c r="I17" s="173"/>
      <c r="J17" s="173"/>
      <c r="K17" s="173"/>
      <c r="L17" s="173"/>
      <c r="M17" s="173"/>
      <c r="N17" s="173"/>
      <c r="O17" s="173"/>
      <c r="P17" s="173"/>
      <c r="Q17" s="173"/>
      <c r="R17" s="173"/>
      <c r="S17" s="173"/>
      <c r="T17" s="189"/>
      <c r="U17" s="192"/>
      <c r="V17" s="173"/>
      <c r="W17" s="173"/>
      <c r="X17" s="173"/>
      <c r="Y17" s="173"/>
      <c r="Z17" s="173"/>
      <c r="AA17" s="173"/>
      <c r="AB17" s="173"/>
      <c r="AC17" s="193"/>
      <c r="AD17" s="32"/>
      <c r="AE17" s="32"/>
      <c r="AI17" s="29"/>
      <c r="AJ17" s="29"/>
      <c r="AK17" s="29"/>
      <c r="AL17" s="38"/>
      <c r="AM17" s="38"/>
      <c r="AN17" s="38"/>
      <c r="AO17" s="38"/>
      <c r="AP17" s="38"/>
      <c r="AQ17" s="38"/>
      <c r="AR17" s="38"/>
      <c r="AS17" s="38"/>
      <c r="AT17" s="29"/>
    </row>
    <row r="18" spans="1:46" ht="12.95" customHeight="1">
      <c r="B18" s="194">
        <v>1</v>
      </c>
      <c r="C18" s="196"/>
      <c r="D18" s="139"/>
      <c r="E18" s="139"/>
      <c r="F18" s="139"/>
      <c r="G18" s="139"/>
      <c r="H18" s="139"/>
      <c r="I18" s="139"/>
      <c r="J18" s="139"/>
      <c r="K18" s="139"/>
      <c r="L18" s="139"/>
      <c r="M18" s="139"/>
      <c r="N18" s="139"/>
      <c r="O18" s="139"/>
      <c r="P18" s="139"/>
      <c r="Q18" s="139"/>
      <c r="R18" s="139"/>
      <c r="S18" s="139"/>
      <c r="T18" s="197"/>
      <c r="U18" s="201"/>
      <c r="V18" s="203"/>
      <c r="W18" s="205"/>
      <c r="X18" s="201"/>
      <c r="Y18" s="203"/>
      <c r="Z18" s="205"/>
      <c r="AA18" s="201"/>
      <c r="AB18" s="203"/>
      <c r="AC18" s="207"/>
      <c r="AD18" s="9"/>
      <c r="AE18" s="9"/>
      <c r="AF18" s="38"/>
      <c r="AG18" s="38"/>
      <c r="AH18" s="38"/>
      <c r="AI18" s="38"/>
      <c r="AJ18" s="38"/>
      <c r="AK18" s="38"/>
      <c r="AL18" s="38"/>
      <c r="AM18" s="38"/>
      <c r="AN18" s="38"/>
      <c r="AO18" s="38"/>
      <c r="AP18" s="38"/>
      <c r="AQ18" s="38"/>
      <c r="AR18" s="38"/>
      <c r="AS18" s="38"/>
      <c r="AT18" s="39"/>
    </row>
    <row r="19" spans="1:46" ht="12.95" customHeight="1">
      <c r="A19" s="35"/>
      <c r="B19" s="195"/>
      <c r="C19" s="198"/>
      <c r="D19" s="199"/>
      <c r="E19" s="199"/>
      <c r="F19" s="199"/>
      <c r="G19" s="199"/>
      <c r="H19" s="199"/>
      <c r="I19" s="199"/>
      <c r="J19" s="199"/>
      <c r="K19" s="199"/>
      <c r="L19" s="199"/>
      <c r="M19" s="199"/>
      <c r="N19" s="199"/>
      <c r="O19" s="199"/>
      <c r="P19" s="199"/>
      <c r="Q19" s="199"/>
      <c r="R19" s="199"/>
      <c r="S19" s="199"/>
      <c r="T19" s="200"/>
      <c r="U19" s="202"/>
      <c r="V19" s="204"/>
      <c r="W19" s="206"/>
      <c r="X19" s="202"/>
      <c r="Y19" s="204"/>
      <c r="Z19" s="206"/>
      <c r="AA19" s="202"/>
      <c r="AB19" s="204"/>
      <c r="AC19" s="208"/>
      <c r="AD19" s="9"/>
      <c r="AE19" s="9"/>
      <c r="AF19" s="38"/>
      <c r="AG19" s="38"/>
      <c r="AH19" s="38"/>
      <c r="AI19" s="38"/>
      <c r="AJ19" s="38"/>
      <c r="AK19" s="38"/>
      <c r="AL19" s="38"/>
      <c r="AM19" s="38"/>
      <c r="AN19" s="38"/>
      <c r="AO19" s="38"/>
      <c r="AP19" s="38"/>
      <c r="AQ19" s="38"/>
      <c r="AR19" s="38"/>
      <c r="AS19" s="38"/>
      <c r="AT19" s="39"/>
    </row>
    <row r="20" spans="1:46" ht="12.95" customHeight="1">
      <c r="B20" s="235">
        <v>2</v>
      </c>
      <c r="C20" s="236"/>
      <c r="D20" s="237"/>
      <c r="E20" s="237"/>
      <c r="F20" s="237"/>
      <c r="G20" s="237"/>
      <c r="H20" s="237"/>
      <c r="I20" s="237"/>
      <c r="J20" s="237"/>
      <c r="K20" s="237"/>
      <c r="L20" s="237"/>
      <c r="M20" s="237"/>
      <c r="N20" s="237"/>
      <c r="O20" s="237"/>
      <c r="P20" s="237"/>
      <c r="Q20" s="237"/>
      <c r="R20" s="237"/>
      <c r="S20" s="237"/>
      <c r="T20" s="238"/>
      <c r="U20" s="234"/>
      <c r="V20" s="233"/>
      <c r="W20" s="231"/>
      <c r="X20" s="234"/>
      <c r="Y20" s="233"/>
      <c r="Z20" s="231"/>
      <c r="AA20" s="234"/>
      <c r="AB20" s="233"/>
      <c r="AC20" s="232"/>
      <c r="AD20" s="9"/>
      <c r="AE20" s="9"/>
      <c r="AF20" s="38"/>
      <c r="AG20" s="38"/>
      <c r="AH20" s="38"/>
      <c r="AI20" s="38"/>
      <c r="AJ20" s="38"/>
      <c r="AK20" s="38"/>
      <c r="AL20" s="38"/>
      <c r="AM20" s="38"/>
      <c r="AN20" s="38"/>
      <c r="AO20" s="38"/>
      <c r="AP20" s="38"/>
      <c r="AQ20" s="38"/>
      <c r="AR20" s="38"/>
      <c r="AS20" s="38"/>
      <c r="AT20" s="39"/>
    </row>
    <row r="21" spans="1:46" ht="12.95" customHeight="1">
      <c r="B21" s="195"/>
      <c r="C21" s="198"/>
      <c r="D21" s="199"/>
      <c r="E21" s="199"/>
      <c r="F21" s="199"/>
      <c r="G21" s="199"/>
      <c r="H21" s="199"/>
      <c r="I21" s="199"/>
      <c r="J21" s="199"/>
      <c r="K21" s="199"/>
      <c r="L21" s="199"/>
      <c r="M21" s="199"/>
      <c r="N21" s="199"/>
      <c r="O21" s="199"/>
      <c r="P21" s="199"/>
      <c r="Q21" s="199"/>
      <c r="R21" s="199"/>
      <c r="S21" s="199"/>
      <c r="T21" s="200"/>
      <c r="U21" s="202"/>
      <c r="V21" s="204"/>
      <c r="W21" s="206"/>
      <c r="X21" s="202"/>
      <c r="Y21" s="204"/>
      <c r="Z21" s="206"/>
      <c r="AA21" s="202"/>
      <c r="AB21" s="204"/>
      <c r="AC21" s="208"/>
      <c r="AD21" s="9"/>
      <c r="AE21" s="9"/>
      <c r="AF21" s="38"/>
      <c r="AG21" s="38"/>
      <c r="AH21" s="38"/>
      <c r="AI21" s="38"/>
      <c r="AJ21" s="38"/>
      <c r="AK21" s="38"/>
      <c r="AL21" s="38"/>
      <c r="AM21" s="38"/>
      <c r="AN21" s="38"/>
      <c r="AO21" s="38"/>
      <c r="AP21" s="38"/>
      <c r="AQ21" s="38"/>
      <c r="AR21" s="38"/>
      <c r="AS21" s="38"/>
      <c r="AT21" s="38"/>
    </row>
    <row r="22" spans="1:46" ht="12" customHeight="1">
      <c r="B22" s="235">
        <v>3</v>
      </c>
      <c r="C22" s="236"/>
      <c r="D22" s="237"/>
      <c r="E22" s="237"/>
      <c r="F22" s="237"/>
      <c r="G22" s="237"/>
      <c r="H22" s="237"/>
      <c r="I22" s="237"/>
      <c r="J22" s="237"/>
      <c r="K22" s="237"/>
      <c r="L22" s="237"/>
      <c r="M22" s="237"/>
      <c r="N22" s="237"/>
      <c r="O22" s="237"/>
      <c r="P22" s="237"/>
      <c r="Q22" s="237"/>
      <c r="R22" s="237"/>
      <c r="S22" s="237"/>
      <c r="T22" s="238"/>
      <c r="U22" s="234"/>
      <c r="V22" s="233"/>
      <c r="W22" s="231"/>
      <c r="X22" s="234"/>
      <c r="Y22" s="233"/>
      <c r="Z22" s="231"/>
      <c r="AA22" s="234"/>
      <c r="AB22" s="233"/>
      <c r="AC22" s="232"/>
      <c r="AD22" s="9"/>
      <c r="AE22" s="9"/>
      <c r="AF22" s="38"/>
      <c r="AG22" s="38"/>
      <c r="AH22" s="38"/>
      <c r="AI22" s="38"/>
      <c r="AJ22" s="38"/>
      <c r="AK22" s="38"/>
      <c r="AL22" s="38"/>
      <c r="AM22" s="38"/>
      <c r="AN22" s="38"/>
      <c r="AO22" s="38"/>
      <c r="AP22" s="38"/>
      <c r="AQ22" s="38"/>
      <c r="AR22" s="38"/>
      <c r="AS22" s="38"/>
      <c r="AT22" s="38"/>
    </row>
    <row r="23" spans="1:46" ht="12" customHeight="1">
      <c r="B23" s="195"/>
      <c r="C23" s="198"/>
      <c r="D23" s="199"/>
      <c r="E23" s="199"/>
      <c r="F23" s="199"/>
      <c r="G23" s="199"/>
      <c r="H23" s="199"/>
      <c r="I23" s="199"/>
      <c r="J23" s="199"/>
      <c r="K23" s="199"/>
      <c r="L23" s="199"/>
      <c r="M23" s="199"/>
      <c r="N23" s="199"/>
      <c r="O23" s="199"/>
      <c r="P23" s="199"/>
      <c r="Q23" s="199"/>
      <c r="R23" s="199"/>
      <c r="S23" s="199"/>
      <c r="T23" s="200"/>
      <c r="U23" s="202"/>
      <c r="V23" s="204"/>
      <c r="W23" s="206"/>
      <c r="X23" s="202"/>
      <c r="Y23" s="204"/>
      <c r="Z23" s="206"/>
      <c r="AA23" s="202"/>
      <c r="AB23" s="204"/>
      <c r="AC23" s="208"/>
      <c r="AD23" s="9"/>
      <c r="AE23" s="9"/>
      <c r="AF23" s="38"/>
      <c r="AG23" s="38"/>
      <c r="AH23" s="38"/>
      <c r="AI23" s="38"/>
      <c r="AJ23" s="38"/>
      <c r="AK23" s="38"/>
      <c r="AL23" s="38"/>
      <c r="AM23" s="38"/>
      <c r="AN23" s="38"/>
      <c r="AO23" s="38"/>
      <c r="AP23" s="38"/>
      <c r="AQ23" s="38"/>
      <c r="AR23" s="38"/>
      <c r="AS23" s="38"/>
      <c r="AT23" s="38"/>
    </row>
    <row r="24" spans="1:46" ht="12" customHeight="1">
      <c r="B24" s="235">
        <v>4</v>
      </c>
      <c r="C24" s="236"/>
      <c r="D24" s="237"/>
      <c r="E24" s="237"/>
      <c r="F24" s="237"/>
      <c r="G24" s="237"/>
      <c r="H24" s="237"/>
      <c r="I24" s="237"/>
      <c r="J24" s="237"/>
      <c r="K24" s="237"/>
      <c r="L24" s="237"/>
      <c r="M24" s="237"/>
      <c r="N24" s="237"/>
      <c r="O24" s="237"/>
      <c r="P24" s="237"/>
      <c r="Q24" s="237"/>
      <c r="R24" s="237"/>
      <c r="S24" s="237"/>
      <c r="T24" s="238"/>
      <c r="U24" s="234"/>
      <c r="V24" s="233"/>
      <c r="W24" s="231"/>
      <c r="X24" s="234"/>
      <c r="Y24" s="233"/>
      <c r="Z24" s="231"/>
      <c r="AA24" s="234"/>
      <c r="AB24" s="233"/>
      <c r="AC24" s="232"/>
      <c r="AD24" s="9"/>
      <c r="AE24" s="9"/>
      <c r="AF24" s="38"/>
      <c r="AG24" s="38"/>
      <c r="AH24" s="38"/>
      <c r="AI24" s="38"/>
      <c r="AJ24" s="38"/>
      <c r="AK24" s="38"/>
      <c r="AL24" s="38"/>
      <c r="AM24" s="38"/>
      <c r="AN24" s="38"/>
      <c r="AO24" s="38"/>
      <c r="AP24" s="38"/>
      <c r="AQ24" s="38"/>
      <c r="AR24" s="38"/>
      <c r="AS24" s="38"/>
      <c r="AT24" s="38"/>
    </row>
    <row r="25" spans="1:46" ht="12" customHeight="1">
      <c r="B25" s="195"/>
      <c r="C25" s="198"/>
      <c r="D25" s="199"/>
      <c r="E25" s="199"/>
      <c r="F25" s="199"/>
      <c r="G25" s="199"/>
      <c r="H25" s="199"/>
      <c r="I25" s="199"/>
      <c r="J25" s="199"/>
      <c r="K25" s="199"/>
      <c r="L25" s="199"/>
      <c r="M25" s="199"/>
      <c r="N25" s="199"/>
      <c r="O25" s="199"/>
      <c r="P25" s="199"/>
      <c r="Q25" s="199"/>
      <c r="R25" s="199"/>
      <c r="S25" s="199"/>
      <c r="T25" s="200"/>
      <c r="U25" s="202"/>
      <c r="V25" s="204"/>
      <c r="W25" s="206"/>
      <c r="X25" s="202"/>
      <c r="Y25" s="204"/>
      <c r="Z25" s="206"/>
      <c r="AA25" s="202"/>
      <c r="AB25" s="204"/>
      <c r="AC25" s="208"/>
      <c r="AD25" s="9"/>
      <c r="AE25" s="9"/>
      <c r="AF25" s="38"/>
      <c r="AG25" s="38"/>
      <c r="AH25" s="38"/>
      <c r="AI25" s="38"/>
      <c r="AJ25" s="38"/>
      <c r="AK25" s="38"/>
      <c r="AL25" s="38"/>
      <c r="AM25" s="38"/>
      <c r="AN25" s="38"/>
      <c r="AO25" s="38"/>
      <c r="AP25" s="38"/>
      <c r="AQ25" s="38"/>
      <c r="AR25" s="38"/>
      <c r="AS25" s="38"/>
      <c r="AT25" s="38"/>
    </row>
    <row r="26" spans="1:46" ht="12" customHeight="1">
      <c r="B26" s="235">
        <v>5</v>
      </c>
      <c r="C26" s="236"/>
      <c r="D26" s="237"/>
      <c r="E26" s="237"/>
      <c r="F26" s="237"/>
      <c r="G26" s="237"/>
      <c r="H26" s="237"/>
      <c r="I26" s="237"/>
      <c r="J26" s="237"/>
      <c r="K26" s="237"/>
      <c r="L26" s="237"/>
      <c r="M26" s="237"/>
      <c r="N26" s="237"/>
      <c r="O26" s="237"/>
      <c r="P26" s="237"/>
      <c r="Q26" s="237"/>
      <c r="R26" s="237"/>
      <c r="S26" s="237"/>
      <c r="T26" s="238"/>
      <c r="U26" s="234"/>
      <c r="V26" s="233"/>
      <c r="W26" s="231"/>
      <c r="X26" s="234"/>
      <c r="Y26" s="233"/>
      <c r="Z26" s="231"/>
      <c r="AA26" s="234"/>
      <c r="AB26" s="233"/>
      <c r="AC26" s="232"/>
      <c r="AD26" s="9"/>
      <c r="AE26" s="9"/>
      <c r="AF26" s="38"/>
      <c r="AG26" s="38"/>
      <c r="AH26" s="38"/>
      <c r="AI26" s="38"/>
      <c r="AJ26" s="38"/>
      <c r="AK26" s="38"/>
      <c r="AL26" s="38"/>
      <c r="AM26" s="38"/>
      <c r="AN26" s="38"/>
      <c r="AO26" s="38"/>
      <c r="AP26" s="38"/>
      <c r="AQ26" s="38"/>
      <c r="AR26" s="38"/>
      <c r="AS26" s="38"/>
      <c r="AT26" s="38"/>
    </row>
    <row r="27" spans="1:46" ht="12" customHeight="1">
      <c r="B27" s="195"/>
      <c r="C27" s="198"/>
      <c r="D27" s="199"/>
      <c r="E27" s="199"/>
      <c r="F27" s="199"/>
      <c r="G27" s="199"/>
      <c r="H27" s="199"/>
      <c r="I27" s="199"/>
      <c r="J27" s="199"/>
      <c r="K27" s="199"/>
      <c r="L27" s="199"/>
      <c r="M27" s="199"/>
      <c r="N27" s="199"/>
      <c r="O27" s="199"/>
      <c r="P27" s="199"/>
      <c r="Q27" s="199"/>
      <c r="R27" s="199"/>
      <c r="S27" s="199"/>
      <c r="T27" s="200"/>
      <c r="U27" s="202"/>
      <c r="V27" s="204"/>
      <c r="W27" s="206"/>
      <c r="X27" s="202"/>
      <c r="Y27" s="204"/>
      <c r="Z27" s="206"/>
      <c r="AA27" s="202"/>
      <c r="AB27" s="204"/>
      <c r="AC27" s="208"/>
      <c r="AD27" s="9"/>
      <c r="AE27" s="9"/>
      <c r="AF27" s="38"/>
      <c r="AG27" s="38"/>
      <c r="AH27" s="38"/>
      <c r="AI27" s="38"/>
      <c r="AJ27" s="38"/>
      <c r="AK27" s="38"/>
      <c r="AL27" s="38"/>
      <c r="AM27" s="38"/>
      <c r="AN27" s="38"/>
      <c r="AO27" s="38"/>
      <c r="AP27" s="38"/>
      <c r="AQ27" s="38"/>
      <c r="AR27" s="38"/>
      <c r="AS27" s="38"/>
      <c r="AT27" s="38"/>
    </row>
    <row r="28" spans="1:46" ht="12" customHeight="1">
      <c r="B28" s="235">
        <v>6</v>
      </c>
      <c r="C28" s="236"/>
      <c r="D28" s="237"/>
      <c r="E28" s="237"/>
      <c r="F28" s="237"/>
      <c r="G28" s="237"/>
      <c r="H28" s="237"/>
      <c r="I28" s="237"/>
      <c r="J28" s="237"/>
      <c r="K28" s="237"/>
      <c r="L28" s="237"/>
      <c r="M28" s="237"/>
      <c r="N28" s="237"/>
      <c r="O28" s="237"/>
      <c r="P28" s="237"/>
      <c r="Q28" s="237"/>
      <c r="R28" s="237"/>
      <c r="S28" s="237"/>
      <c r="T28" s="238"/>
      <c r="U28" s="234"/>
      <c r="V28" s="233"/>
      <c r="W28" s="231"/>
      <c r="X28" s="234"/>
      <c r="Y28" s="233"/>
      <c r="Z28" s="231"/>
      <c r="AA28" s="234"/>
      <c r="AB28" s="233"/>
      <c r="AC28" s="232"/>
      <c r="AD28" s="9"/>
      <c r="AE28" s="9"/>
      <c r="AF28" s="38"/>
      <c r="AG28" s="38"/>
      <c r="AH28" s="38"/>
      <c r="AI28" s="38"/>
      <c r="AJ28" s="38"/>
      <c r="AK28" s="38"/>
      <c r="AL28" s="38"/>
      <c r="AM28" s="38"/>
      <c r="AN28" s="38"/>
      <c r="AO28" s="38"/>
      <c r="AP28" s="38"/>
      <c r="AQ28" s="38"/>
      <c r="AR28" s="38"/>
      <c r="AS28" s="38"/>
    </row>
    <row r="29" spans="1:46" ht="12" customHeight="1">
      <c r="B29" s="195"/>
      <c r="C29" s="198"/>
      <c r="D29" s="199"/>
      <c r="E29" s="199"/>
      <c r="F29" s="199"/>
      <c r="G29" s="199"/>
      <c r="H29" s="199"/>
      <c r="I29" s="199"/>
      <c r="J29" s="199"/>
      <c r="K29" s="199"/>
      <c r="L29" s="199"/>
      <c r="M29" s="199"/>
      <c r="N29" s="199"/>
      <c r="O29" s="199"/>
      <c r="P29" s="199"/>
      <c r="Q29" s="199"/>
      <c r="R29" s="199"/>
      <c r="S29" s="199"/>
      <c r="T29" s="200"/>
      <c r="U29" s="202"/>
      <c r="V29" s="204"/>
      <c r="W29" s="206"/>
      <c r="X29" s="202"/>
      <c r="Y29" s="204"/>
      <c r="Z29" s="206"/>
      <c r="AA29" s="202"/>
      <c r="AB29" s="204"/>
      <c r="AC29" s="208"/>
      <c r="AD29" s="9"/>
      <c r="AE29" s="9"/>
      <c r="AF29" s="38"/>
      <c r="AG29" s="38"/>
      <c r="AH29" s="38"/>
      <c r="AI29" s="38"/>
      <c r="AJ29" s="38"/>
      <c r="AK29" s="38"/>
      <c r="AL29" s="38"/>
      <c r="AM29" s="38"/>
      <c r="AN29" s="38"/>
      <c r="AO29" s="38"/>
      <c r="AP29" s="38"/>
      <c r="AQ29" s="38"/>
      <c r="AR29" s="38"/>
      <c r="AS29" s="38"/>
    </row>
    <row r="30" spans="1:46" ht="12" customHeight="1">
      <c r="B30" s="235">
        <v>7</v>
      </c>
      <c r="C30" s="236"/>
      <c r="D30" s="237"/>
      <c r="E30" s="237"/>
      <c r="F30" s="237"/>
      <c r="G30" s="237"/>
      <c r="H30" s="237"/>
      <c r="I30" s="237"/>
      <c r="J30" s="237"/>
      <c r="K30" s="237"/>
      <c r="L30" s="237"/>
      <c r="M30" s="237"/>
      <c r="N30" s="237"/>
      <c r="O30" s="237"/>
      <c r="P30" s="237"/>
      <c r="Q30" s="237"/>
      <c r="R30" s="237"/>
      <c r="S30" s="237"/>
      <c r="T30" s="238"/>
      <c r="U30" s="234"/>
      <c r="V30" s="233"/>
      <c r="W30" s="231"/>
      <c r="X30" s="234"/>
      <c r="Y30" s="233"/>
      <c r="Z30" s="231"/>
      <c r="AA30" s="234"/>
      <c r="AB30" s="233"/>
      <c r="AC30" s="232"/>
      <c r="AD30" s="9"/>
      <c r="AE30" s="9"/>
      <c r="AF30" s="38"/>
      <c r="AG30" s="38"/>
      <c r="AH30" s="38"/>
      <c r="AI30" s="38"/>
      <c r="AJ30" s="38"/>
      <c r="AK30" s="38"/>
      <c r="AL30" s="38"/>
      <c r="AM30" s="38"/>
      <c r="AN30" s="38"/>
      <c r="AO30" s="38"/>
      <c r="AP30" s="38"/>
      <c r="AQ30" s="38"/>
      <c r="AR30" s="38"/>
      <c r="AS30" s="38"/>
    </row>
    <row r="31" spans="1:46" ht="12" customHeight="1">
      <c r="B31" s="195"/>
      <c r="C31" s="198"/>
      <c r="D31" s="199"/>
      <c r="E31" s="199"/>
      <c r="F31" s="199"/>
      <c r="G31" s="199"/>
      <c r="H31" s="199"/>
      <c r="I31" s="199"/>
      <c r="J31" s="199"/>
      <c r="K31" s="199"/>
      <c r="L31" s="199"/>
      <c r="M31" s="199"/>
      <c r="N31" s="199"/>
      <c r="O31" s="199"/>
      <c r="P31" s="199"/>
      <c r="Q31" s="199"/>
      <c r="R31" s="199"/>
      <c r="S31" s="199"/>
      <c r="T31" s="200"/>
      <c r="U31" s="202"/>
      <c r="V31" s="204"/>
      <c r="W31" s="206"/>
      <c r="X31" s="202"/>
      <c r="Y31" s="204"/>
      <c r="Z31" s="206"/>
      <c r="AA31" s="202"/>
      <c r="AB31" s="204"/>
      <c r="AC31" s="208"/>
      <c r="AD31" s="9"/>
      <c r="AE31" s="9"/>
      <c r="AF31" s="38"/>
      <c r="AG31" s="38"/>
      <c r="AH31" s="38"/>
      <c r="AI31" s="38"/>
      <c r="AJ31" s="38"/>
      <c r="AK31" s="38"/>
      <c r="AL31" s="38"/>
      <c r="AM31" s="38"/>
      <c r="AN31" s="38"/>
      <c r="AO31" s="38"/>
      <c r="AP31" s="38"/>
      <c r="AQ31" s="38"/>
      <c r="AR31" s="38"/>
      <c r="AS31" s="38"/>
    </row>
    <row r="32" spans="1:46" ht="12" customHeight="1">
      <c r="B32" s="235">
        <v>8</v>
      </c>
      <c r="C32" s="236"/>
      <c r="D32" s="237"/>
      <c r="E32" s="237"/>
      <c r="F32" s="237"/>
      <c r="G32" s="237"/>
      <c r="H32" s="237"/>
      <c r="I32" s="237"/>
      <c r="J32" s="237"/>
      <c r="K32" s="237"/>
      <c r="L32" s="237"/>
      <c r="M32" s="237"/>
      <c r="N32" s="237"/>
      <c r="O32" s="237"/>
      <c r="P32" s="237"/>
      <c r="Q32" s="237"/>
      <c r="R32" s="237"/>
      <c r="S32" s="237"/>
      <c r="T32" s="238"/>
      <c r="U32" s="234"/>
      <c r="V32" s="233"/>
      <c r="W32" s="231"/>
      <c r="X32" s="234"/>
      <c r="Y32" s="233"/>
      <c r="Z32" s="231"/>
      <c r="AA32" s="234"/>
      <c r="AB32" s="233"/>
      <c r="AC32" s="232"/>
      <c r="AD32" s="9"/>
      <c r="AE32" s="9"/>
      <c r="AF32" s="38"/>
      <c r="AG32" s="38"/>
      <c r="AH32" s="38"/>
      <c r="AI32" s="38"/>
      <c r="AJ32" s="38"/>
      <c r="AK32" s="38"/>
      <c r="AL32" s="38"/>
      <c r="AM32" s="38"/>
      <c r="AN32" s="38"/>
      <c r="AO32" s="38"/>
      <c r="AP32" s="38"/>
      <c r="AQ32" s="38"/>
      <c r="AR32" s="38"/>
      <c r="AS32" s="38"/>
    </row>
    <row r="33" spans="2:46" ht="12" customHeight="1">
      <c r="B33" s="195"/>
      <c r="C33" s="198"/>
      <c r="D33" s="199"/>
      <c r="E33" s="199"/>
      <c r="F33" s="199"/>
      <c r="G33" s="199"/>
      <c r="H33" s="199"/>
      <c r="I33" s="199"/>
      <c r="J33" s="199"/>
      <c r="K33" s="199"/>
      <c r="L33" s="199"/>
      <c r="M33" s="199"/>
      <c r="N33" s="199"/>
      <c r="O33" s="199"/>
      <c r="P33" s="199"/>
      <c r="Q33" s="199"/>
      <c r="R33" s="199"/>
      <c r="S33" s="199"/>
      <c r="T33" s="200"/>
      <c r="U33" s="202"/>
      <c r="V33" s="204"/>
      <c r="W33" s="206"/>
      <c r="X33" s="202"/>
      <c r="Y33" s="204"/>
      <c r="Z33" s="206"/>
      <c r="AA33" s="202"/>
      <c r="AB33" s="204"/>
      <c r="AC33" s="208"/>
      <c r="AD33" s="9"/>
      <c r="AE33" s="9"/>
      <c r="AF33" s="38"/>
      <c r="AG33" s="38"/>
      <c r="AH33" s="38"/>
      <c r="AI33" s="38"/>
      <c r="AJ33" s="38"/>
      <c r="AK33" s="38"/>
      <c r="AL33" s="38"/>
      <c r="AM33" s="38"/>
      <c r="AN33" s="38"/>
      <c r="AO33" s="38"/>
      <c r="AP33" s="38"/>
      <c r="AQ33" s="38"/>
      <c r="AR33" s="38"/>
      <c r="AS33" s="38"/>
    </row>
    <row r="34" spans="2:46" ht="12" customHeight="1">
      <c r="B34" s="235">
        <v>9</v>
      </c>
      <c r="C34" s="236"/>
      <c r="D34" s="237"/>
      <c r="E34" s="237"/>
      <c r="F34" s="237"/>
      <c r="G34" s="237"/>
      <c r="H34" s="237"/>
      <c r="I34" s="237"/>
      <c r="J34" s="237"/>
      <c r="K34" s="237"/>
      <c r="L34" s="237"/>
      <c r="M34" s="237"/>
      <c r="N34" s="237"/>
      <c r="O34" s="237"/>
      <c r="P34" s="237"/>
      <c r="Q34" s="237"/>
      <c r="R34" s="237"/>
      <c r="S34" s="237"/>
      <c r="T34" s="238"/>
      <c r="U34" s="234"/>
      <c r="V34" s="233"/>
      <c r="W34" s="231"/>
      <c r="X34" s="234"/>
      <c r="Y34" s="233"/>
      <c r="Z34" s="231"/>
      <c r="AA34" s="234"/>
      <c r="AB34" s="233"/>
      <c r="AC34" s="232"/>
      <c r="AD34" s="9"/>
      <c r="AE34" s="9"/>
      <c r="AF34" s="38"/>
      <c r="AG34" s="38"/>
      <c r="AH34" s="38"/>
      <c r="AI34" s="38"/>
      <c r="AJ34" s="38"/>
      <c r="AK34" s="38"/>
      <c r="AL34" s="38"/>
      <c r="AM34" s="38"/>
      <c r="AN34" s="38"/>
      <c r="AO34" s="38"/>
      <c r="AP34" s="38"/>
      <c r="AQ34" s="38"/>
      <c r="AR34" s="38"/>
      <c r="AS34" s="38"/>
    </row>
    <row r="35" spans="2:46" ht="12" customHeight="1">
      <c r="B35" s="195"/>
      <c r="C35" s="198"/>
      <c r="D35" s="199"/>
      <c r="E35" s="199"/>
      <c r="F35" s="199"/>
      <c r="G35" s="199"/>
      <c r="H35" s="199"/>
      <c r="I35" s="199"/>
      <c r="J35" s="199"/>
      <c r="K35" s="199"/>
      <c r="L35" s="199"/>
      <c r="M35" s="199"/>
      <c r="N35" s="199"/>
      <c r="O35" s="199"/>
      <c r="P35" s="199"/>
      <c r="Q35" s="199"/>
      <c r="R35" s="199"/>
      <c r="S35" s="199"/>
      <c r="T35" s="200"/>
      <c r="U35" s="202"/>
      <c r="V35" s="204"/>
      <c r="W35" s="206"/>
      <c r="X35" s="202"/>
      <c r="Y35" s="204"/>
      <c r="Z35" s="206"/>
      <c r="AA35" s="202"/>
      <c r="AB35" s="204"/>
      <c r="AC35" s="208"/>
      <c r="AD35" s="9"/>
      <c r="AE35" s="9"/>
      <c r="AF35" s="38"/>
      <c r="AG35" s="38"/>
      <c r="AH35" s="38"/>
      <c r="AI35" s="38"/>
      <c r="AJ35" s="38"/>
      <c r="AK35" s="38"/>
      <c r="AL35" s="38"/>
      <c r="AM35" s="38"/>
      <c r="AN35" s="38"/>
      <c r="AO35" s="38"/>
      <c r="AP35" s="38"/>
      <c r="AQ35" s="38"/>
      <c r="AR35" s="38"/>
      <c r="AS35" s="38"/>
    </row>
    <row r="36" spans="2:46" ht="12" customHeight="1">
      <c r="B36" s="235">
        <v>10</v>
      </c>
      <c r="C36" s="236"/>
      <c r="D36" s="237"/>
      <c r="E36" s="237"/>
      <c r="F36" s="237"/>
      <c r="G36" s="237"/>
      <c r="H36" s="237"/>
      <c r="I36" s="237"/>
      <c r="J36" s="237"/>
      <c r="K36" s="237"/>
      <c r="L36" s="237"/>
      <c r="M36" s="237"/>
      <c r="N36" s="237"/>
      <c r="O36" s="237"/>
      <c r="P36" s="237"/>
      <c r="Q36" s="237"/>
      <c r="R36" s="237"/>
      <c r="S36" s="237"/>
      <c r="T36" s="238"/>
      <c r="U36" s="234"/>
      <c r="V36" s="233"/>
      <c r="W36" s="231"/>
      <c r="X36" s="234"/>
      <c r="Y36" s="233"/>
      <c r="Z36" s="231"/>
      <c r="AA36" s="234"/>
      <c r="AB36" s="233"/>
      <c r="AC36" s="232"/>
      <c r="AD36" s="9"/>
      <c r="AE36" s="9"/>
      <c r="AF36" s="38"/>
      <c r="AG36" s="38"/>
      <c r="AH36" s="38"/>
      <c r="AI36" s="38"/>
      <c r="AJ36" s="38"/>
      <c r="AK36" s="38"/>
      <c r="AL36" s="38"/>
      <c r="AM36" s="38"/>
      <c r="AN36" s="38"/>
      <c r="AO36" s="38"/>
      <c r="AP36" s="38"/>
      <c r="AQ36" s="38"/>
      <c r="AR36" s="38"/>
      <c r="AS36" s="38"/>
    </row>
    <row r="37" spans="2:46" ht="12" customHeight="1">
      <c r="B37" s="195"/>
      <c r="C37" s="198"/>
      <c r="D37" s="199"/>
      <c r="E37" s="199"/>
      <c r="F37" s="199"/>
      <c r="G37" s="199"/>
      <c r="H37" s="199"/>
      <c r="I37" s="199"/>
      <c r="J37" s="199"/>
      <c r="K37" s="199"/>
      <c r="L37" s="199"/>
      <c r="M37" s="199"/>
      <c r="N37" s="199"/>
      <c r="O37" s="199"/>
      <c r="P37" s="199"/>
      <c r="Q37" s="199"/>
      <c r="R37" s="199"/>
      <c r="S37" s="199"/>
      <c r="T37" s="200"/>
      <c r="U37" s="202"/>
      <c r="V37" s="204"/>
      <c r="W37" s="206"/>
      <c r="X37" s="202"/>
      <c r="Y37" s="204"/>
      <c r="Z37" s="206"/>
      <c r="AA37" s="202"/>
      <c r="AB37" s="204"/>
      <c r="AC37" s="208"/>
      <c r="AD37" s="9"/>
      <c r="AE37" s="9"/>
      <c r="AF37" s="38"/>
      <c r="AG37" s="38"/>
      <c r="AH37" s="38"/>
      <c r="AI37" s="38"/>
      <c r="AJ37" s="38"/>
      <c r="AK37" s="38"/>
      <c r="AL37" s="38"/>
      <c r="AM37" s="38"/>
      <c r="AN37" s="38"/>
      <c r="AO37" s="38"/>
      <c r="AP37" s="38"/>
      <c r="AQ37" s="38"/>
      <c r="AR37" s="38"/>
      <c r="AS37" s="38"/>
    </row>
    <row r="38" spans="2:46" ht="12" customHeight="1">
      <c r="B38" s="235">
        <v>11</v>
      </c>
      <c r="C38" s="236"/>
      <c r="D38" s="237"/>
      <c r="E38" s="237"/>
      <c r="F38" s="237"/>
      <c r="G38" s="237"/>
      <c r="H38" s="237"/>
      <c r="I38" s="237"/>
      <c r="J38" s="237"/>
      <c r="K38" s="237"/>
      <c r="L38" s="237"/>
      <c r="M38" s="237"/>
      <c r="N38" s="237"/>
      <c r="O38" s="237"/>
      <c r="P38" s="237"/>
      <c r="Q38" s="237"/>
      <c r="R38" s="237"/>
      <c r="S38" s="237"/>
      <c r="T38" s="238"/>
      <c r="U38" s="234"/>
      <c r="V38" s="233"/>
      <c r="W38" s="231"/>
      <c r="X38" s="234"/>
      <c r="Y38" s="233"/>
      <c r="Z38" s="231"/>
      <c r="AA38" s="234"/>
      <c r="AB38" s="233"/>
      <c r="AC38" s="232"/>
      <c r="AD38" s="9"/>
      <c r="AE38" s="9"/>
      <c r="AF38" s="38"/>
      <c r="AG38" s="38"/>
      <c r="AH38" s="38"/>
      <c r="AI38" s="38"/>
      <c r="AJ38" s="38"/>
      <c r="AK38" s="38"/>
      <c r="AL38" s="38"/>
      <c r="AM38" s="38"/>
      <c r="AN38" s="38"/>
      <c r="AO38" s="38"/>
      <c r="AP38" s="38"/>
      <c r="AQ38" s="38"/>
      <c r="AR38" s="38"/>
      <c r="AS38" s="38"/>
    </row>
    <row r="39" spans="2:46" ht="12" customHeight="1">
      <c r="B39" s="195"/>
      <c r="C39" s="198"/>
      <c r="D39" s="199"/>
      <c r="E39" s="199"/>
      <c r="F39" s="199"/>
      <c r="G39" s="199"/>
      <c r="H39" s="199"/>
      <c r="I39" s="199"/>
      <c r="J39" s="199"/>
      <c r="K39" s="199"/>
      <c r="L39" s="199"/>
      <c r="M39" s="199"/>
      <c r="N39" s="199"/>
      <c r="O39" s="199"/>
      <c r="P39" s="199"/>
      <c r="Q39" s="199"/>
      <c r="R39" s="199"/>
      <c r="S39" s="199"/>
      <c r="T39" s="200"/>
      <c r="U39" s="202"/>
      <c r="V39" s="204"/>
      <c r="W39" s="206"/>
      <c r="X39" s="202"/>
      <c r="Y39" s="204"/>
      <c r="Z39" s="206"/>
      <c r="AA39" s="202"/>
      <c r="AB39" s="204"/>
      <c r="AC39" s="208"/>
      <c r="AD39" s="9"/>
      <c r="AE39" s="9"/>
      <c r="AF39" s="38"/>
      <c r="AG39" s="38"/>
      <c r="AH39" s="38"/>
      <c r="AI39" s="38"/>
      <c r="AJ39" s="38"/>
      <c r="AK39" s="38"/>
      <c r="AL39" s="38"/>
      <c r="AM39" s="38"/>
      <c r="AN39" s="38"/>
      <c r="AO39" s="38"/>
      <c r="AP39" s="38"/>
      <c r="AQ39" s="38"/>
      <c r="AR39" s="38"/>
      <c r="AS39" s="38"/>
    </row>
    <row r="40" spans="2:46" ht="12" customHeight="1">
      <c r="B40" s="235">
        <v>12</v>
      </c>
      <c r="C40" s="236"/>
      <c r="D40" s="237"/>
      <c r="E40" s="237"/>
      <c r="F40" s="237"/>
      <c r="G40" s="237"/>
      <c r="H40" s="237"/>
      <c r="I40" s="237"/>
      <c r="J40" s="237"/>
      <c r="K40" s="237"/>
      <c r="L40" s="237"/>
      <c r="M40" s="237"/>
      <c r="N40" s="237"/>
      <c r="O40" s="237"/>
      <c r="P40" s="237"/>
      <c r="Q40" s="237"/>
      <c r="R40" s="237"/>
      <c r="S40" s="237"/>
      <c r="T40" s="238"/>
      <c r="U40" s="234"/>
      <c r="V40" s="233"/>
      <c r="W40" s="231"/>
      <c r="X40" s="234"/>
      <c r="Y40" s="233"/>
      <c r="Z40" s="231"/>
      <c r="AA40" s="234"/>
      <c r="AB40" s="233"/>
      <c r="AC40" s="232"/>
      <c r="AD40" s="9"/>
      <c r="AE40" s="9"/>
    </row>
    <row r="41" spans="2:46" ht="12" customHeight="1">
      <c r="B41" s="195"/>
      <c r="C41" s="198"/>
      <c r="D41" s="199"/>
      <c r="E41" s="199"/>
      <c r="F41" s="199"/>
      <c r="G41" s="199"/>
      <c r="H41" s="199"/>
      <c r="I41" s="199"/>
      <c r="J41" s="199"/>
      <c r="K41" s="199"/>
      <c r="L41" s="199"/>
      <c r="M41" s="199"/>
      <c r="N41" s="199"/>
      <c r="O41" s="199"/>
      <c r="P41" s="199"/>
      <c r="Q41" s="199"/>
      <c r="R41" s="199"/>
      <c r="S41" s="199"/>
      <c r="T41" s="200"/>
      <c r="U41" s="202"/>
      <c r="V41" s="204"/>
      <c r="W41" s="206"/>
      <c r="X41" s="202"/>
      <c r="Y41" s="204"/>
      <c r="Z41" s="206"/>
      <c r="AA41" s="202"/>
      <c r="AB41" s="204"/>
      <c r="AC41" s="208"/>
      <c r="AD41" s="9"/>
      <c r="AE41" s="9"/>
    </row>
    <row r="42" spans="2:46" ht="12" customHeight="1">
      <c r="B42" s="235">
        <v>13</v>
      </c>
      <c r="C42" s="236"/>
      <c r="D42" s="237"/>
      <c r="E42" s="237"/>
      <c r="F42" s="237"/>
      <c r="G42" s="237"/>
      <c r="H42" s="237"/>
      <c r="I42" s="237"/>
      <c r="J42" s="237"/>
      <c r="K42" s="237"/>
      <c r="L42" s="237"/>
      <c r="M42" s="237"/>
      <c r="N42" s="237"/>
      <c r="O42" s="237"/>
      <c r="P42" s="237"/>
      <c r="Q42" s="237"/>
      <c r="R42" s="237"/>
      <c r="S42" s="237"/>
      <c r="T42" s="238"/>
      <c r="U42" s="234"/>
      <c r="V42" s="233"/>
      <c r="W42" s="231"/>
      <c r="X42" s="234"/>
      <c r="Y42" s="233"/>
      <c r="Z42" s="231"/>
      <c r="AA42" s="234"/>
      <c r="AB42" s="233"/>
      <c r="AC42" s="232"/>
      <c r="AD42" s="9"/>
      <c r="AE42" s="9"/>
    </row>
    <row r="43" spans="2:46" ht="12" customHeight="1">
      <c r="B43" s="195"/>
      <c r="C43" s="198"/>
      <c r="D43" s="199"/>
      <c r="E43" s="199"/>
      <c r="F43" s="199"/>
      <c r="G43" s="199"/>
      <c r="H43" s="199"/>
      <c r="I43" s="199"/>
      <c r="J43" s="199"/>
      <c r="K43" s="199"/>
      <c r="L43" s="199"/>
      <c r="M43" s="199"/>
      <c r="N43" s="199"/>
      <c r="O43" s="199"/>
      <c r="P43" s="199"/>
      <c r="Q43" s="199"/>
      <c r="R43" s="199"/>
      <c r="S43" s="199"/>
      <c r="T43" s="200"/>
      <c r="U43" s="202"/>
      <c r="V43" s="204"/>
      <c r="W43" s="206"/>
      <c r="X43" s="202"/>
      <c r="Y43" s="204"/>
      <c r="Z43" s="206"/>
      <c r="AA43" s="202"/>
      <c r="AB43" s="204"/>
      <c r="AC43" s="208"/>
      <c r="AD43" s="9"/>
      <c r="AE43" s="9"/>
    </row>
    <row r="44" spans="2:46" ht="12" customHeight="1">
      <c r="B44" s="235">
        <v>14</v>
      </c>
      <c r="C44" s="236"/>
      <c r="D44" s="237"/>
      <c r="E44" s="237"/>
      <c r="F44" s="237"/>
      <c r="G44" s="237"/>
      <c r="H44" s="237"/>
      <c r="I44" s="237"/>
      <c r="J44" s="237"/>
      <c r="K44" s="237"/>
      <c r="L44" s="237"/>
      <c r="M44" s="237"/>
      <c r="N44" s="237"/>
      <c r="O44" s="237"/>
      <c r="P44" s="237"/>
      <c r="Q44" s="237"/>
      <c r="R44" s="237"/>
      <c r="S44" s="237"/>
      <c r="T44" s="238"/>
      <c r="U44" s="234"/>
      <c r="V44" s="233"/>
      <c r="W44" s="231"/>
      <c r="X44" s="234"/>
      <c r="Y44" s="233"/>
      <c r="Z44" s="231"/>
      <c r="AA44" s="234"/>
      <c r="AB44" s="233"/>
      <c r="AC44" s="232"/>
      <c r="AD44" s="9"/>
      <c r="AE44" s="9"/>
    </row>
    <row r="45" spans="2:46" ht="12" customHeight="1" thickBot="1">
      <c r="B45" s="239"/>
      <c r="C45" s="240"/>
      <c r="D45" s="184"/>
      <c r="E45" s="184"/>
      <c r="F45" s="184"/>
      <c r="G45" s="184"/>
      <c r="H45" s="184"/>
      <c r="I45" s="184"/>
      <c r="J45" s="184"/>
      <c r="K45" s="184"/>
      <c r="L45" s="184"/>
      <c r="M45" s="184"/>
      <c r="N45" s="184"/>
      <c r="O45" s="184"/>
      <c r="P45" s="184"/>
      <c r="Q45" s="184"/>
      <c r="R45" s="184"/>
      <c r="S45" s="184"/>
      <c r="T45" s="241"/>
      <c r="U45" s="242"/>
      <c r="V45" s="230"/>
      <c r="W45" s="243"/>
      <c r="X45" s="242"/>
      <c r="Y45" s="230"/>
      <c r="Z45" s="243"/>
      <c r="AA45" s="242"/>
      <c r="AB45" s="230"/>
      <c r="AC45" s="246"/>
      <c r="AD45" s="9"/>
      <c r="AE45" s="9"/>
      <c r="AR45" s="140" t="str">
        <f t="shared" ref="AR45" si="0">$AV$2</f>
        <v>06-10-00</v>
      </c>
      <c r="AS45" s="141"/>
      <c r="AT45" s="141"/>
    </row>
    <row r="46" spans="2:46" ht="12" customHeight="1"/>
    <row r="47" spans="2:46" ht="12" customHeight="1"/>
    <row r="48" spans="2:4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sheetData>
  <protectedRanges>
    <protectedRange sqref="AN2:AO2 AQ2:AR2 T7:U7 H13:H14 I14:P14 I13:M13" name="範囲2"/>
    <protectedRange sqref="H16:P45 H11:M12" name="範囲5"/>
    <protectedRange sqref="P7:R7" name="範囲2_2"/>
    <protectedRange sqref="P7:R7" name="範囲1"/>
    <protectedRange sqref="AJ2:AL2" name="範囲2_3"/>
    <protectedRange sqref="AJ2:AL2" name="範囲1_2"/>
  </protectedRanges>
  <mergeCells count="194">
    <mergeCell ref="Y44:Y45"/>
    <mergeCell ref="Z44:Z45"/>
    <mergeCell ref="AA44:AA45"/>
    <mergeCell ref="AB44:AB45"/>
    <mergeCell ref="AF4:AI5"/>
    <mergeCell ref="AC44:AC45"/>
    <mergeCell ref="Y42:Y43"/>
    <mergeCell ref="Z42:Z43"/>
    <mergeCell ref="AA42:AA43"/>
    <mergeCell ref="AA40:AA41"/>
    <mergeCell ref="AB40:AB41"/>
    <mergeCell ref="AC40:AC41"/>
    <mergeCell ref="Y38:Y39"/>
    <mergeCell ref="Z38:Z39"/>
    <mergeCell ref="AA38:AA39"/>
    <mergeCell ref="AB38:AB39"/>
    <mergeCell ref="AC38:AC39"/>
    <mergeCell ref="AC28:AC29"/>
    <mergeCell ref="Y26:Y27"/>
    <mergeCell ref="Z26:Z27"/>
    <mergeCell ref="AA26:AA27"/>
    <mergeCell ref="AB26:AB27"/>
    <mergeCell ref="AC26:AC27"/>
    <mergeCell ref="AC20:AC21"/>
    <mergeCell ref="B44:B45"/>
    <mergeCell ref="C44:T45"/>
    <mergeCell ref="U44:U45"/>
    <mergeCell ref="V44:V45"/>
    <mergeCell ref="W44:W45"/>
    <mergeCell ref="B42:B43"/>
    <mergeCell ref="C42:T43"/>
    <mergeCell ref="U42:U43"/>
    <mergeCell ref="X44:X45"/>
    <mergeCell ref="V42:V43"/>
    <mergeCell ref="W42:W43"/>
    <mergeCell ref="X42:X43"/>
    <mergeCell ref="X40:X41"/>
    <mergeCell ref="Y40:Y41"/>
    <mergeCell ref="Z40:Z41"/>
    <mergeCell ref="AB42:AB43"/>
    <mergeCell ref="AC42:AC43"/>
    <mergeCell ref="B40:B41"/>
    <mergeCell ref="C40:T41"/>
    <mergeCell ref="U40:U41"/>
    <mergeCell ref="V40:V41"/>
    <mergeCell ref="W40:W41"/>
    <mergeCell ref="B38:B39"/>
    <mergeCell ref="C38:T39"/>
    <mergeCell ref="U38:U39"/>
    <mergeCell ref="V38:V39"/>
    <mergeCell ref="W38:W39"/>
    <mergeCell ref="AC36:AC37"/>
    <mergeCell ref="Y34:Y35"/>
    <mergeCell ref="Z34:Z35"/>
    <mergeCell ref="AA34:AA35"/>
    <mergeCell ref="AB34:AB35"/>
    <mergeCell ref="AC34:AC35"/>
    <mergeCell ref="X38:X39"/>
    <mergeCell ref="X36:X37"/>
    <mergeCell ref="Y36:Y37"/>
    <mergeCell ref="Z36:Z37"/>
    <mergeCell ref="AA36:AA37"/>
    <mergeCell ref="AB36:AB37"/>
    <mergeCell ref="B36:B37"/>
    <mergeCell ref="C36:T37"/>
    <mergeCell ref="U36:U37"/>
    <mergeCell ref="V36:V37"/>
    <mergeCell ref="W36:W37"/>
    <mergeCell ref="B34:B35"/>
    <mergeCell ref="C34:T35"/>
    <mergeCell ref="U34:U35"/>
    <mergeCell ref="V34:V35"/>
    <mergeCell ref="W34:W35"/>
    <mergeCell ref="AC32:AC33"/>
    <mergeCell ref="Y30:Y31"/>
    <mergeCell ref="Z30:Z31"/>
    <mergeCell ref="AA30:AA31"/>
    <mergeCell ref="AB30:AB31"/>
    <mergeCell ref="AC30:AC31"/>
    <mergeCell ref="X34:X35"/>
    <mergeCell ref="X32:X33"/>
    <mergeCell ref="Y32:Y33"/>
    <mergeCell ref="Z32:Z33"/>
    <mergeCell ref="AA32:AA33"/>
    <mergeCell ref="AB32:AB33"/>
    <mergeCell ref="X30:X31"/>
    <mergeCell ref="B32:B33"/>
    <mergeCell ref="C32:T33"/>
    <mergeCell ref="U32:U33"/>
    <mergeCell ref="V32:V33"/>
    <mergeCell ref="W32:W33"/>
    <mergeCell ref="B30:B31"/>
    <mergeCell ref="C30:T31"/>
    <mergeCell ref="U30:U31"/>
    <mergeCell ref="V30:V31"/>
    <mergeCell ref="W30:W31"/>
    <mergeCell ref="X28:X29"/>
    <mergeCell ref="Y28:Y29"/>
    <mergeCell ref="Z28:Z29"/>
    <mergeCell ref="AA28:AA29"/>
    <mergeCell ref="AB28:AB29"/>
    <mergeCell ref="X26:X27"/>
    <mergeCell ref="X24:X25"/>
    <mergeCell ref="Y24:Y25"/>
    <mergeCell ref="Z24:Z25"/>
    <mergeCell ref="AA24:AA25"/>
    <mergeCell ref="AB24:AB25"/>
    <mergeCell ref="B28:B29"/>
    <mergeCell ref="C28:T29"/>
    <mergeCell ref="U28:U29"/>
    <mergeCell ref="V28:V29"/>
    <mergeCell ref="W28:W29"/>
    <mergeCell ref="B26:B27"/>
    <mergeCell ref="C26:T27"/>
    <mergeCell ref="U26:U27"/>
    <mergeCell ref="V26:V27"/>
    <mergeCell ref="W26:W27"/>
    <mergeCell ref="B22:B23"/>
    <mergeCell ref="C22:T23"/>
    <mergeCell ref="U22:U23"/>
    <mergeCell ref="V22:V23"/>
    <mergeCell ref="W22:W23"/>
    <mergeCell ref="X22:X23"/>
    <mergeCell ref="B24:B25"/>
    <mergeCell ref="C24:T25"/>
    <mergeCell ref="U24:U25"/>
    <mergeCell ref="V24:V25"/>
    <mergeCell ref="W24:W25"/>
    <mergeCell ref="B20:B21"/>
    <mergeCell ref="C20:T21"/>
    <mergeCell ref="U20:U21"/>
    <mergeCell ref="V20:V21"/>
    <mergeCell ref="W20:W21"/>
    <mergeCell ref="X20:X21"/>
    <mergeCell ref="Y20:Y21"/>
    <mergeCell ref="AA20:AA21"/>
    <mergeCell ref="AB20:AB21"/>
    <mergeCell ref="S11:V13"/>
    <mergeCell ref="W11:X13"/>
    <mergeCell ref="Z20:Z21"/>
    <mergeCell ref="AC24:AC25"/>
    <mergeCell ref="Y22:Y23"/>
    <mergeCell ref="Z22:Z23"/>
    <mergeCell ref="AA22:AA23"/>
    <mergeCell ref="AB22:AB23"/>
    <mergeCell ref="AC22:AC23"/>
    <mergeCell ref="I11:I13"/>
    <mergeCell ref="J11:J13"/>
    <mergeCell ref="AT11:AT12"/>
    <mergeCell ref="Y12:Z12"/>
    <mergeCell ref="AA13:AC14"/>
    <mergeCell ref="AD13:AS14"/>
    <mergeCell ref="B16:T17"/>
    <mergeCell ref="U16:AC17"/>
    <mergeCell ref="B18:B19"/>
    <mergeCell ref="C18:T19"/>
    <mergeCell ref="U18:U19"/>
    <mergeCell ref="V18:V19"/>
    <mergeCell ref="W18:W19"/>
    <mergeCell ref="X18:X19"/>
    <mergeCell ref="Y18:Y19"/>
    <mergeCell ref="Z18:Z19"/>
    <mergeCell ref="AA18:AA19"/>
    <mergeCell ref="AB18:AB19"/>
    <mergeCell ref="AC18:AC19"/>
    <mergeCell ref="M11:M13"/>
    <mergeCell ref="N11:N13"/>
    <mergeCell ref="O11:O13"/>
    <mergeCell ref="P11:P13"/>
    <mergeCell ref="Q11:Q13"/>
    <mergeCell ref="K11:K13"/>
    <mergeCell ref="L11:L13"/>
    <mergeCell ref="AA11:AC12"/>
    <mergeCell ref="AD11:AS12"/>
    <mergeCell ref="AR45:AT45"/>
    <mergeCell ref="AV2:AW2"/>
    <mergeCell ref="AX2:AZ2"/>
    <mergeCell ref="B2:Q3"/>
    <mergeCell ref="AN2:AO2"/>
    <mergeCell ref="AQ2:AR2"/>
    <mergeCell ref="A5:M7"/>
    <mergeCell ref="T7:U7"/>
    <mergeCell ref="AA4:AC5"/>
    <mergeCell ref="AD4:AE5"/>
    <mergeCell ref="N7:O7"/>
    <mergeCell ref="P7:R7"/>
    <mergeCell ref="AH2:AI2"/>
    <mergeCell ref="AJ2:AL2"/>
    <mergeCell ref="A9:N9"/>
    <mergeCell ref="AA9:AC10"/>
    <mergeCell ref="AD9:AS10"/>
    <mergeCell ref="AA6:AC8"/>
    <mergeCell ref="AD6:AT8"/>
    <mergeCell ref="B11:H13"/>
  </mergeCells>
  <phoneticPr fontId="2"/>
  <pageMargins left="0.78740157480314965" right="0.19685039370078741" top="0.59055118110236227" bottom="0.19685039370078741" header="0.51181102362204722" footer="0.51181102362204722"/>
  <pageSetup paperSize="9" orientation="landscape" blackAndWhite="1"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2"/>
  </sheetPr>
  <dimension ref="A1:AZ155"/>
  <sheetViews>
    <sheetView view="pageBreakPreview" topLeftCell="A28" zoomScaleNormal="100" zoomScaleSheetLayoutView="100" workbookViewId="0">
      <selection activeCell="AR45" sqref="AR45:AT45"/>
    </sheetView>
  </sheetViews>
  <sheetFormatPr defaultRowHeight="16.5"/>
  <cols>
    <col min="1" max="63" width="3.28515625" style="27" customWidth="1"/>
    <col min="64" max="16384" width="9.140625" style="27"/>
  </cols>
  <sheetData>
    <row r="1" spans="1:52" ht="7.5" customHeight="1" thickBot="1"/>
    <row r="2" spans="1:52" s="28" customFormat="1" ht="19.5" customHeight="1" thickTop="1" thickBot="1">
      <c r="B2" s="144" t="s">
        <v>0</v>
      </c>
      <c r="C2" s="145"/>
      <c r="D2" s="145"/>
      <c r="E2" s="145"/>
      <c r="F2" s="145"/>
      <c r="G2" s="145"/>
      <c r="H2" s="145"/>
      <c r="I2" s="145"/>
      <c r="J2" s="145"/>
      <c r="K2" s="145"/>
      <c r="L2" s="145"/>
      <c r="M2" s="145"/>
      <c r="N2" s="145"/>
      <c r="O2" s="145"/>
      <c r="P2" s="145"/>
      <c r="Q2" s="146"/>
      <c r="R2" s="29"/>
      <c r="AE2" s="27" t="s">
        <v>1</v>
      </c>
      <c r="AH2" s="158"/>
      <c r="AI2" s="159"/>
      <c r="AJ2" s="160"/>
      <c r="AK2" s="160"/>
      <c r="AL2" s="161"/>
      <c r="AM2" s="109" t="s">
        <v>2</v>
      </c>
      <c r="AN2" s="150"/>
      <c r="AO2" s="151"/>
      <c r="AP2" s="109" t="s">
        <v>3</v>
      </c>
      <c r="AQ2" s="150"/>
      <c r="AR2" s="151"/>
      <c r="AS2" s="90" t="s">
        <v>4</v>
      </c>
      <c r="AV2" s="142" t="s">
        <v>203</v>
      </c>
      <c r="AW2" s="142"/>
      <c r="AX2" s="143">
        <v>45566</v>
      </c>
      <c r="AY2" s="143"/>
      <c r="AZ2" s="143"/>
    </row>
    <row r="3" spans="1:52" ht="12.95" customHeight="1" thickBot="1">
      <c r="B3" s="147"/>
      <c r="C3" s="148"/>
      <c r="D3" s="148"/>
      <c r="E3" s="148"/>
      <c r="F3" s="148"/>
      <c r="G3" s="148"/>
      <c r="H3" s="148"/>
      <c r="I3" s="148"/>
      <c r="J3" s="148"/>
      <c r="K3" s="148"/>
      <c r="L3" s="148"/>
      <c r="M3" s="148"/>
      <c r="N3" s="148"/>
      <c r="O3" s="148"/>
      <c r="P3" s="148"/>
      <c r="Q3" s="149"/>
      <c r="R3" s="29"/>
    </row>
    <row r="4" spans="1:52" ht="12.95" customHeight="1" thickTop="1">
      <c r="AA4" s="137" t="s">
        <v>66</v>
      </c>
      <c r="AB4" s="137"/>
      <c r="AC4" s="153"/>
      <c r="AD4" s="154" t="s">
        <v>67</v>
      </c>
      <c r="AE4" s="155"/>
      <c r="AF4" s="257"/>
      <c r="AG4" s="257"/>
      <c r="AH4" s="257"/>
      <c r="AI4" s="257"/>
      <c r="AJ4" s="7"/>
      <c r="AK4" s="7"/>
      <c r="AL4" s="7"/>
      <c r="AM4" s="7"/>
      <c r="AN4" s="7"/>
      <c r="AO4" s="7"/>
      <c r="AP4" s="7"/>
      <c r="AQ4" s="7"/>
      <c r="AR4" s="7"/>
      <c r="AS4" s="7"/>
      <c r="AT4" s="30"/>
    </row>
    <row r="5" spans="1:52" ht="12.95" customHeight="1">
      <c r="A5" s="152" t="s">
        <v>6</v>
      </c>
      <c r="B5" s="152"/>
      <c r="C5" s="152"/>
      <c r="D5" s="152"/>
      <c r="E5" s="152"/>
      <c r="F5" s="152"/>
      <c r="G5" s="152"/>
      <c r="H5" s="152"/>
      <c r="I5" s="152"/>
      <c r="J5" s="152"/>
      <c r="K5" s="152"/>
      <c r="L5" s="152"/>
      <c r="M5" s="152"/>
      <c r="AA5" s="137"/>
      <c r="AB5" s="137"/>
      <c r="AC5" s="153"/>
      <c r="AD5" s="156"/>
      <c r="AE5" s="157"/>
      <c r="AF5" s="258"/>
      <c r="AG5" s="258"/>
      <c r="AH5" s="258"/>
      <c r="AI5" s="258"/>
      <c r="AJ5" s="1"/>
      <c r="AK5" s="1"/>
      <c r="AL5" s="1"/>
      <c r="AM5" s="1"/>
      <c r="AN5" s="1"/>
      <c r="AO5" s="1"/>
      <c r="AP5" s="1"/>
      <c r="AQ5" s="1"/>
      <c r="AR5" s="1"/>
      <c r="AS5" s="1"/>
      <c r="AT5" s="31"/>
    </row>
    <row r="6" spans="1:52" ht="12.95" customHeight="1" thickBot="1">
      <c r="A6" s="152"/>
      <c r="B6" s="152"/>
      <c r="C6" s="152"/>
      <c r="D6" s="152"/>
      <c r="E6" s="152"/>
      <c r="F6" s="152"/>
      <c r="G6" s="152"/>
      <c r="H6" s="152"/>
      <c r="I6" s="152"/>
      <c r="J6" s="152"/>
      <c r="K6" s="152"/>
      <c r="L6" s="152"/>
      <c r="M6" s="152"/>
      <c r="AA6" s="137" t="s">
        <v>5</v>
      </c>
      <c r="AB6" s="137"/>
      <c r="AC6" s="153"/>
      <c r="AD6" s="166"/>
      <c r="AE6" s="167"/>
      <c r="AF6" s="167"/>
      <c r="AG6" s="167"/>
      <c r="AH6" s="167"/>
      <c r="AI6" s="167"/>
      <c r="AJ6" s="167"/>
      <c r="AK6" s="167"/>
      <c r="AL6" s="167"/>
      <c r="AM6" s="167"/>
      <c r="AN6" s="167"/>
      <c r="AO6" s="167"/>
      <c r="AP6" s="167"/>
      <c r="AQ6" s="167"/>
      <c r="AR6" s="167"/>
      <c r="AS6" s="167"/>
      <c r="AT6" s="23"/>
    </row>
    <row r="7" spans="1:52" ht="18.75" customHeight="1" thickBot="1">
      <c r="A7" s="152"/>
      <c r="B7" s="152"/>
      <c r="C7" s="152"/>
      <c r="D7" s="152"/>
      <c r="E7" s="152"/>
      <c r="F7" s="152"/>
      <c r="G7" s="152"/>
      <c r="H7" s="152"/>
      <c r="I7" s="152"/>
      <c r="J7" s="152"/>
      <c r="K7" s="152"/>
      <c r="L7" s="152"/>
      <c r="M7" s="152"/>
      <c r="N7" s="158"/>
      <c r="O7" s="159"/>
      <c r="P7" s="160"/>
      <c r="Q7" s="160"/>
      <c r="R7" s="161"/>
      <c r="S7" s="109" t="s">
        <v>2</v>
      </c>
      <c r="T7" s="150"/>
      <c r="U7" s="151"/>
      <c r="V7" s="90" t="s">
        <v>7</v>
      </c>
      <c r="W7" s="90">
        <v>20</v>
      </c>
      <c r="X7" s="90" t="s">
        <v>8</v>
      </c>
      <c r="Y7" s="90" t="s">
        <v>9</v>
      </c>
      <c r="AA7" s="137"/>
      <c r="AB7" s="137"/>
      <c r="AC7" s="153"/>
      <c r="AD7" s="166"/>
      <c r="AE7" s="167"/>
      <c r="AF7" s="167"/>
      <c r="AG7" s="167"/>
      <c r="AH7" s="167"/>
      <c r="AI7" s="167"/>
      <c r="AJ7" s="167"/>
      <c r="AK7" s="167"/>
      <c r="AL7" s="167"/>
      <c r="AM7" s="167"/>
      <c r="AN7" s="167"/>
      <c r="AO7" s="167"/>
      <c r="AP7" s="167"/>
      <c r="AQ7" s="167"/>
      <c r="AR7" s="167"/>
      <c r="AS7" s="167"/>
      <c r="AT7" s="23"/>
    </row>
    <row r="8" spans="1:52" ht="12.95" customHeight="1">
      <c r="AA8" s="137"/>
      <c r="AB8" s="137"/>
      <c r="AC8" s="153"/>
      <c r="AD8" s="166"/>
      <c r="AE8" s="167"/>
      <c r="AF8" s="167"/>
      <c r="AG8" s="167"/>
      <c r="AH8" s="167"/>
      <c r="AI8" s="167"/>
      <c r="AJ8" s="167"/>
      <c r="AK8" s="167"/>
      <c r="AL8" s="167"/>
      <c r="AM8" s="167"/>
      <c r="AN8" s="167"/>
      <c r="AO8" s="167"/>
      <c r="AP8" s="167"/>
      <c r="AQ8" s="167"/>
      <c r="AR8" s="167"/>
      <c r="AS8" s="167"/>
      <c r="AT8" s="23"/>
    </row>
    <row r="9" spans="1:52" ht="12.95" customHeight="1">
      <c r="A9" s="163" t="s">
        <v>11</v>
      </c>
      <c r="B9" s="163"/>
      <c r="C9" s="163"/>
      <c r="D9" s="163"/>
      <c r="E9" s="163"/>
      <c r="F9" s="163"/>
      <c r="G9" s="163"/>
      <c r="H9" s="163"/>
      <c r="I9" s="163"/>
      <c r="J9" s="163"/>
      <c r="K9" s="163"/>
      <c r="L9" s="163"/>
      <c r="M9" s="163"/>
      <c r="N9" s="163"/>
      <c r="AA9" s="137" t="s">
        <v>10</v>
      </c>
      <c r="AB9" s="137"/>
      <c r="AC9" s="137"/>
      <c r="AD9" s="164"/>
      <c r="AE9" s="165"/>
      <c r="AF9" s="165"/>
      <c r="AG9" s="165"/>
      <c r="AH9" s="165"/>
      <c r="AI9" s="165"/>
      <c r="AJ9" s="165"/>
      <c r="AK9" s="165"/>
      <c r="AL9" s="165"/>
      <c r="AM9" s="165"/>
      <c r="AN9" s="165"/>
      <c r="AO9" s="165"/>
      <c r="AP9" s="165"/>
      <c r="AQ9" s="165"/>
      <c r="AR9" s="165"/>
      <c r="AS9" s="165"/>
      <c r="AT9" s="31"/>
    </row>
    <row r="10" spans="1:52" ht="12.95" customHeight="1" thickBot="1">
      <c r="R10" s="33"/>
      <c r="S10" s="33"/>
      <c r="T10" s="33"/>
      <c r="U10" s="33"/>
      <c r="V10" s="33"/>
      <c r="W10" s="33"/>
      <c r="X10" s="33"/>
      <c r="Y10" s="33"/>
      <c r="AA10" s="137"/>
      <c r="AB10" s="137"/>
      <c r="AC10" s="137"/>
      <c r="AD10" s="164"/>
      <c r="AE10" s="165"/>
      <c r="AF10" s="165"/>
      <c r="AG10" s="165"/>
      <c r="AH10" s="165"/>
      <c r="AI10" s="165"/>
      <c r="AJ10" s="165"/>
      <c r="AK10" s="165"/>
      <c r="AL10" s="165"/>
      <c r="AM10" s="165"/>
      <c r="AN10" s="165"/>
      <c r="AO10" s="165"/>
      <c r="AP10" s="165"/>
      <c r="AQ10" s="165"/>
      <c r="AR10" s="165"/>
      <c r="AS10" s="165"/>
      <c r="AT10" s="31"/>
    </row>
    <row r="11" spans="1:52" ht="12.95" customHeight="1">
      <c r="B11" s="169" t="s">
        <v>13</v>
      </c>
      <c r="C11" s="170"/>
      <c r="D11" s="170"/>
      <c r="E11" s="170"/>
      <c r="F11" s="170"/>
      <c r="G11" s="170"/>
      <c r="H11" s="170"/>
      <c r="I11" s="248" t="str">
        <f>IF(SUM(U18:AC45)=0,"",SUM(U18:AC45))</f>
        <v/>
      </c>
      <c r="J11" s="249"/>
      <c r="K11" s="249"/>
      <c r="L11" s="249"/>
      <c r="M11" s="249"/>
      <c r="N11" s="249"/>
      <c r="O11" s="249"/>
      <c r="P11" s="249"/>
      <c r="Q11" s="250"/>
      <c r="R11" s="33"/>
      <c r="S11" s="221" t="s">
        <v>14</v>
      </c>
      <c r="T11" s="222"/>
      <c r="U11" s="222"/>
      <c r="V11" s="222"/>
      <c r="W11" s="259"/>
      <c r="X11" s="260"/>
      <c r="Y11" s="34"/>
      <c r="AA11" s="137" t="s">
        <v>170</v>
      </c>
      <c r="AB11" s="137"/>
      <c r="AC11" s="137"/>
      <c r="AD11" s="138"/>
      <c r="AE11" s="139"/>
      <c r="AF11" s="139"/>
      <c r="AG11" s="139"/>
      <c r="AH11" s="139"/>
      <c r="AI11" s="139"/>
      <c r="AJ11" s="139"/>
      <c r="AK11" s="139"/>
      <c r="AL11" s="139"/>
      <c r="AM11" s="139"/>
      <c r="AN11" s="139"/>
      <c r="AO11" s="139"/>
      <c r="AP11" s="139"/>
      <c r="AQ11" s="139"/>
      <c r="AR11" s="139"/>
      <c r="AS11" s="139"/>
      <c r="AT11" s="247"/>
    </row>
    <row r="12" spans="1:52" ht="12.95" customHeight="1">
      <c r="B12" s="171"/>
      <c r="C12" s="163"/>
      <c r="D12" s="163"/>
      <c r="E12" s="163"/>
      <c r="F12" s="163"/>
      <c r="G12" s="163"/>
      <c r="H12" s="163"/>
      <c r="I12" s="251"/>
      <c r="J12" s="252"/>
      <c r="K12" s="252"/>
      <c r="L12" s="252"/>
      <c r="M12" s="252"/>
      <c r="N12" s="252"/>
      <c r="O12" s="252"/>
      <c r="P12" s="252"/>
      <c r="Q12" s="253"/>
      <c r="R12" s="29"/>
      <c r="S12" s="181"/>
      <c r="T12" s="182"/>
      <c r="U12" s="182"/>
      <c r="V12" s="182"/>
      <c r="W12" s="261"/>
      <c r="X12" s="262"/>
      <c r="Y12" s="181" t="s">
        <v>78</v>
      </c>
      <c r="Z12" s="182"/>
      <c r="AA12" s="137"/>
      <c r="AB12" s="137"/>
      <c r="AC12" s="137"/>
      <c r="AD12" s="138"/>
      <c r="AE12" s="139"/>
      <c r="AF12" s="139"/>
      <c r="AG12" s="139"/>
      <c r="AH12" s="139"/>
      <c r="AI12" s="139"/>
      <c r="AJ12" s="139"/>
      <c r="AK12" s="139"/>
      <c r="AL12" s="139"/>
      <c r="AM12" s="139"/>
      <c r="AN12" s="139"/>
      <c r="AO12" s="139"/>
      <c r="AP12" s="139"/>
      <c r="AQ12" s="139"/>
      <c r="AR12" s="139"/>
      <c r="AS12" s="139"/>
      <c r="AT12" s="247"/>
    </row>
    <row r="13" spans="1:52" ht="12.95" customHeight="1" thickBot="1">
      <c r="B13" s="172"/>
      <c r="C13" s="173"/>
      <c r="D13" s="173"/>
      <c r="E13" s="173"/>
      <c r="F13" s="173"/>
      <c r="G13" s="173"/>
      <c r="H13" s="173"/>
      <c r="I13" s="254"/>
      <c r="J13" s="255"/>
      <c r="K13" s="255"/>
      <c r="L13" s="255"/>
      <c r="M13" s="255"/>
      <c r="N13" s="255"/>
      <c r="O13" s="255"/>
      <c r="P13" s="255"/>
      <c r="Q13" s="256"/>
      <c r="R13" s="29"/>
      <c r="S13" s="223"/>
      <c r="T13" s="224"/>
      <c r="U13" s="224"/>
      <c r="V13" s="224"/>
      <c r="W13" s="263"/>
      <c r="X13" s="264"/>
      <c r="Y13" s="34"/>
      <c r="AA13" s="137" t="s">
        <v>15</v>
      </c>
      <c r="AB13" s="137"/>
      <c r="AC13" s="137"/>
      <c r="AD13" s="138"/>
      <c r="AE13" s="139"/>
      <c r="AF13" s="139"/>
      <c r="AG13" s="139"/>
      <c r="AH13" s="139"/>
      <c r="AI13" s="139"/>
      <c r="AJ13" s="139"/>
      <c r="AK13" s="139"/>
      <c r="AL13" s="139"/>
      <c r="AM13" s="139"/>
      <c r="AN13" s="139"/>
      <c r="AO13" s="139"/>
      <c r="AP13" s="139"/>
      <c r="AQ13" s="139"/>
      <c r="AR13" s="139"/>
      <c r="AS13" s="139"/>
      <c r="AT13" s="31"/>
    </row>
    <row r="14" spans="1:52" ht="12.95" customHeight="1" thickBot="1">
      <c r="A14" s="35"/>
      <c r="B14" s="35"/>
      <c r="C14" s="35"/>
      <c r="D14" s="35"/>
      <c r="E14" s="35"/>
      <c r="F14" s="35"/>
      <c r="G14" s="35"/>
      <c r="H14" s="36"/>
      <c r="I14" s="36"/>
      <c r="J14" s="36"/>
      <c r="K14" s="36"/>
      <c r="L14" s="36"/>
      <c r="M14" s="36"/>
      <c r="N14" s="36"/>
      <c r="O14" s="36"/>
      <c r="P14" s="36"/>
      <c r="R14" s="37"/>
      <c r="S14" s="37"/>
      <c r="T14" s="37"/>
      <c r="U14" s="37"/>
      <c r="V14" s="37"/>
      <c r="W14" s="37"/>
      <c r="X14" s="37"/>
      <c r="Y14" s="37"/>
      <c r="AA14" s="137"/>
      <c r="AB14" s="137"/>
      <c r="AC14" s="137"/>
      <c r="AD14" s="183"/>
      <c r="AE14" s="184"/>
      <c r="AF14" s="184"/>
      <c r="AG14" s="184"/>
      <c r="AH14" s="184"/>
      <c r="AI14" s="184"/>
      <c r="AJ14" s="184"/>
      <c r="AK14" s="184"/>
      <c r="AL14" s="184"/>
      <c r="AM14" s="184"/>
      <c r="AN14" s="184"/>
      <c r="AO14" s="184"/>
      <c r="AP14" s="184"/>
      <c r="AQ14" s="184"/>
      <c r="AR14" s="184"/>
      <c r="AS14" s="184"/>
      <c r="AT14" s="40"/>
    </row>
    <row r="15" spans="1:52" ht="12.95" customHeight="1" thickBot="1">
      <c r="H15" s="36"/>
      <c r="I15" s="36"/>
      <c r="J15" s="36"/>
      <c r="K15" s="36"/>
      <c r="L15" s="36"/>
      <c r="M15" s="36"/>
      <c r="N15" s="36"/>
      <c r="O15" s="36"/>
      <c r="P15" s="36"/>
      <c r="R15" s="37"/>
      <c r="S15" s="37"/>
      <c r="T15" s="37"/>
      <c r="U15" s="37"/>
      <c r="V15" s="37"/>
      <c r="W15" s="37"/>
      <c r="X15" s="37"/>
      <c r="Y15" s="37"/>
    </row>
    <row r="16" spans="1:52" ht="12.95" customHeight="1">
      <c r="B16" s="185" t="s">
        <v>16</v>
      </c>
      <c r="C16" s="186"/>
      <c r="D16" s="186"/>
      <c r="E16" s="186"/>
      <c r="F16" s="186"/>
      <c r="G16" s="186"/>
      <c r="H16" s="186"/>
      <c r="I16" s="186"/>
      <c r="J16" s="186"/>
      <c r="K16" s="186"/>
      <c r="L16" s="186"/>
      <c r="M16" s="186"/>
      <c r="N16" s="186"/>
      <c r="O16" s="186"/>
      <c r="P16" s="186"/>
      <c r="Q16" s="186"/>
      <c r="R16" s="186"/>
      <c r="S16" s="186"/>
      <c r="T16" s="187"/>
      <c r="U16" s="190" t="s">
        <v>17</v>
      </c>
      <c r="V16" s="186"/>
      <c r="W16" s="186"/>
      <c r="X16" s="186"/>
      <c r="Y16" s="186"/>
      <c r="Z16" s="186"/>
      <c r="AA16" s="186"/>
      <c r="AB16" s="186"/>
      <c r="AC16" s="191"/>
      <c r="AD16" s="32"/>
      <c r="AE16" s="32"/>
      <c r="AI16" s="29"/>
      <c r="AJ16" s="29"/>
      <c r="AK16" s="29"/>
      <c r="AL16" s="29"/>
      <c r="AM16" s="29"/>
      <c r="AN16" s="29"/>
      <c r="AO16" s="29"/>
      <c r="AP16" s="29"/>
      <c r="AQ16" s="29"/>
      <c r="AR16" s="29"/>
      <c r="AS16" s="29"/>
      <c r="AT16" s="29"/>
    </row>
    <row r="17" spans="1:46" ht="12.95" customHeight="1">
      <c r="B17" s="188"/>
      <c r="C17" s="173"/>
      <c r="D17" s="173"/>
      <c r="E17" s="173"/>
      <c r="F17" s="173"/>
      <c r="G17" s="173"/>
      <c r="H17" s="173"/>
      <c r="I17" s="173"/>
      <c r="J17" s="173"/>
      <c r="K17" s="173"/>
      <c r="L17" s="173"/>
      <c r="M17" s="173"/>
      <c r="N17" s="173"/>
      <c r="O17" s="173"/>
      <c r="P17" s="173"/>
      <c r="Q17" s="173"/>
      <c r="R17" s="173"/>
      <c r="S17" s="173"/>
      <c r="T17" s="189"/>
      <c r="U17" s="192"/>
      <c r="V17" s="173"/>
      <c r="W17" s="173"/>
      <c r="X17" s="173"/>
      <c r="Y17" s="173"/>
      <c r="Z17" s="173"/>
      <c r="AA17" s="173"/>
      <c r="AB17" s="173"/>
      <c r="AC17" s="193"/>
      <c r="AD17" s="32"/>
      <c r="AE17" s="32"/>
      <c r="AI17" s="29"/>
      <c r="AJ17" s="29"/>
      <c r="AK17" s="29"/>
      <c r="AL17" s="38"/>
      <c r="AM17" s="38"/>
      <c r="AN17" s="38"/>
      <c r="AO17" s="38"/>
      <c r="AP17" s="38"/>
      <c r="AQ17" s="38"/>
      <c r="AR17" s="38"/>
      <c r="AS17" s="38"/>
      <c r="AT17" s="29"/>
    </row>
    <row r="18" spans="1:46" ht="12.95" customHeight="1">
      <c r="B18" s="194">
        <v>1</v>
      </c>
      <c r="C18" s="271"/>
      <c r="D18" s="272"/>
      <c r="E18" s="272"/>
      <c r="F18" s="272"/>
      <c r="G18" s="272"/>
      <c r="H18" s="272"/>
      <c r="I18" s="272"/>
      <c r="J18" s="272"/>
      <c r="K18" s="272"/>
      <c r="L18" s="272"/>
      <c r="M18" s="272"/>
      <c r="N18" s="272"/>
      <c r="O18" s="272"/>
      <c r="P18" s="272"/>
      <c r="Q18" s="272"/>
      <c r="R18" s="272"/>
      <c r="S18" s="272"/>
      <c r="T18" s="273"/>
      <c r="U18" s="274"/>
      <c r="V18" s="275"/>
      <c r="W18" s="275"/>
      <c r="X18" s="275"/>
      <c r="Y18" s="275"/>
      <c r="Z18" s="275"/>
      <c r="AA18" s="275"/>
      <c r="AB18" s="275"/>
      <c r="AC18" s="276"/>
      <c r="AD18" s="9"/>
      <c r="AE18" s="9"/>
      <c r="AF18" s="38"/>
      <c r="AG18" s="38"/>
      <c r="AH18" s="38"/>
      <c r="AI18" s="38"/>
      <c r="AJ18" s="38"/>
      <c r="AK18" s="38"/>
      <c r="AL18" s="38"/>
      <c r="AM18" s="38"/>
      <c r="AN18" s="38"/>
      <c r="AO18" s="38"/>
      <c r="AP18" s="38"/>
      <c r="AQ18" s="38"/>
      <c r="AR18" s="38"/>
      <c r="AS18" s="38"/>
      <c r="AT18" s="39"/>
    </row>
    <row r="19" spans="1:46" ht="12.95" customHeight="1">
      <c r="A19" s="35"/>
      <c r="B19" s="195"/>
      <c r="C19" s="268"/>
      <c r="D19" s="269"/>
      <c r="E19" s="269"/>
      <c r="F19" s="269"/>
      <c r="G19" s="269"/>
      <c r="H19" s="269"/>
      <c r="I19" s="269"/>
      <c r="J19" s="269"/>
      <c r="K19" s="269"/>
      <c r="L19" s="269"/>
      <c r="M19" s="269"/>
      <c r="N19" s="269"/>
      <c r="O19" s="269"/>
      <c r="P19" s="269"/>
      <c r="Q19" s="269"/>
      <c r="R19" s="269"/>
      <c r="S19" s="269"/>
      <c r="T19" s="270"/>
      <c r="U19" s="277"/>
      <c r="V19" s="278"/>
      <c r="W19" s="278"/>
      <c r="X19" s="278"/>
      <c r="Y19" s="278"/>
      <c r="Z19" s="278"/>
      <c r="AA19" s="278"/>
      <c r="AB19" s="278"/>
      <c r="AC19" s="279"/>
      <c r="AD19" s="9"/>
      <c r="AE19" s="9"/>
      <c r="AF19" s="38"/>
      <c r="AG19" s="38"/>
      <c r="AH19" s="38"/>
      <c r="AI19" s="38"/>
      <c r="AJ19" s="38"/>
      <c r="AK19" s="38"/>
      <c r="AL19" s="38"/>
      <c r="AM19" s="38"/>
      <c r="AN19" s="38"/>
      <c r="AO19" s="38"/>
      <c r="AP19" s="38"/>
      <c r="AQ19" s="38"/>
      <c r="AR19" s="38"/>
      <c r="AS19" s="38"/>
      <c r="AT19" s="39"/>
    </row>
    <row r="20" spans="1:46" ht="12.95" customHeight="1">
      <c r="B20" s="235">
        <v>2</v>
      </c>
      <c r="C20" s="265"/>
      <c r="D20" s="266"/>
      <c r="E20" s="266"/>
      <c r="F20" s="266"/>
      <c r="G20" s="266"/>
      <c r="H20" s="266"/>
      <c r="I20" s="266"/>
      <c r="J20" s="266"/>
      <c r="K20" s="266"/>
      <c r="L20" s="266"/>
      <c r="M20" s="266"/>
      <c r="N20" s="266"/>
      <c r="O20" s="266"/>
      <c r="P20" s="266"/>
      <c r="Q20" s="266"/>
      <c r="R20" s="266"/>
      <c r="S20" s="266"/>
      <c r="T20" s="267"/>
      <c r="U20" s="280"/>
      <c r="V20" s="281"/>
      <c r="W20" s="282"/>
      <c r="X20" s="280"/>
      <c r="Y20" s="281"/>
      <c r="Z20" s="282"/>
      <c r="AA20" s="280"/>
      <c r="AB20" s="281"/>
      <c r="AC20" s="283"/>
      <c r="AD20" s="9"/>
      <c r="AE20" s="9"/>
      <c r="AF20" s="38"/>
      <c r="AG20" s="38"/>
      <c r="AH20" s="38"/>
      <c r="AI20" s="38"/>
      <c r="AJ20" s="38"/>
      <c r="AK20" s="38"/>
      <c r="AL20" s="38"/>
      <c r="AM20" s="38"/>
      <c r="AN20" s="38"/>
      <c r="AO20" s="38"/>
      <c r="AP20" s="38"/>
      <c r="AQ20" s="38"/>
      <c r="AR20" s="38"/>
      <c r="AS20" s="38"/>
      <c r="AT20" s="39"/>
    </row>
    <row r="21" spans="1:46" ht="12.95" customHeight="1">
      <c r="B21" s="195"/>
      <c r="C21" s="268"/>
      <c r="D21" s="269"/>
      <c r="E21" s="269"/>
      <c r="F21" s="269"/>
      <c r="G21" s="269"/>
      <c r="H21" s="269"/>
      <c r="I21" s="269"/>
      <c r="J21" s="269"/>
      <c r="K21" s="269"/>
      <c r="L21" s="269"/>
      <c r="M21" s="269"/>
      <c r="N21" s="269"/>
      <c r="O21" s="269"/>
      <c r="P21" s="269"/>
      <c r="Q21" s="269"/>
      <c r="R21" s="269"/>
      <c r="S21" s="269"/>
      <c r="T21" s="270"/>
      <c r="U21" s="277"/>
      <c r="V21" s="278"/>
      <c r="W21" s="284"/>
      <c r="X21" s="277"/>
      <c r="Y21" s="278"/>
      <c r="Z21" s="284"/>
      <c r="AA21" s="277"/>
      <c r="AB21" s="278"/>
      <c r="AC21" s="279"/>
      <c r="AD21" s="9"/>
      <c r="AE21" s="9"/>
      <c r="AF21" s="38"/>
      <c r="AG21" s="38"/>
      <c r="AH21" s="38"/>
      <c r="AI21" s="38"/>
      <c r="AJ21" s="38"/>
      <c r="AK21" s="38"/>
      <c r="AL21" s="38"/>
      <c r="AM21" s="38"/>
      <c r="AN21" s="38"/>
      <c r="AO21" s="38"/>
      <c r="AP21" s="38"/>
      <c r="AQ21" s="38"/>
      <c r="AR21" s="38"/>
      <c r="AS21" s="38"/>
      <c r="AT21" s="38"/>
    </row>
    <row r="22" spans="1:46" ht="12" customHeight="1">
      <c r="B22" s="235">
        <v>3</v>
      </c>
      <c r="C22" s="265"/>
      <c r="D22" s="266"/>
      <c r="E22" s="266"/>
      <c r="F22" s="266"/>
      <c r="G22" s="266"/>
      <c r="H22" s="266"/>
      <c r="I22" s="266"/>
      <c r="J22" s="266"/>
      <c r="K22" s="266"/>
      <c r="L22" s="266"/>
      <c r="M22" s="266"/>
      <c r="N22" s="266"/>
      <c r="O22" s="266"/>
      <c r="P22" s="266"/>
      <c r="Q22" s="266"/>
      <c r="R22" s="266"/>
      <c r="S22" s="266"/>
      <c r="T22" s="267"/>
      <c r="U22" s="280"/>
      <c r="V22" s="281"/>
      <c r="W22" s="282"/>
      <c r="X22" s="280"/>
      <c r="Y22" s="281"/>
      <c r="Z22" s="282"/>
      <c r="AA22" s="280"/>
      <c r="AB22" s="281"/>
      <c r="AC22" s="283"/>
      <c r="AD22" s="9"/>
      <c r="AE22" s="9"/>
      <c r="AF22" s="38"/>
      <c r="AG22" s="38"/>
      <c r="AH22" s="38"/>
      <c r="AI22" s="38"/>
      <c r="AJ22" s="38"/>
      <c r="AK22" s="38"/>
      <c r="AL22" s="38"/>
      <c r="AM22" s="38"/>
      <c r="AN22" s="38"/>
      <c r="AO22" s="38"/>
      <c r="AP22" s="38"/>
      <c r="AQ22" s="38"/>
      <c r="AR22" s="38"/>
      <c r="AS22" s="38"/>
      <c r="AT22" s="38"/>
    </row>
    <row r="23" spans="1:46" ht="12" customHeight="1">
      <c r="B23" s="195"/>
      <c r="C23" s="268"/>
      <c r="D23" s="269"/>
      <c r="E23" s="269"/>
      <c r="F23" s="269"/>
      <c r="G23" s="269"/>
      <c r="H23" s="269"/>
      <c r="I23" s="269"/>
      <c r="J23" s="269"/>
      <c r="K23" s="269"/>
      <c r="L23" s="269"/>
      <c r="M23" s="269"/>
      <c r="N23" s="269"/>
      <c r="O23" s="269"/>
      <c r="P23" s="269"/>
      <c r="Q23" s="269"/>
      <c r="R23" s="269"/>
      <c r="S23" s="269"/>
      <c r="T23" s="270"/>
      <c r="U23" s="277"/>
      <c r="V23" s="278"/>
      <c r="W23" s="284"/>
      <c r="X23" s="277"/>
      <c r="Y23" s="278"/>
      <c r="Z23" s="284"/>
      <c r="AA23" s="277"/>
      <c r="AB23" s="278"/>
      <c r="AC23" s="279"/>
      <c r="AD23" s="9"/>
      <c r="AE23" s="9"/>
      <c r="AF23" s="38"/>
      <c r="AG23" s="38"/>
      <c r="AH23" s="38"/>
      <c r="AI23" s="38"/>
      <c r="AJ23" s="38"/>
      <c r="AK23" s="38"/>
      <c r="AL23" s="38"/>
      <c r="AM23" s="38"/>
      <c r="AN23" s="38"/>
      <c r="AO23" s="38"/>
      <c r="AP23" s="38"/>
      <c r="AQ23" s="38"/>
      <c r="AR23" s="38"/>
      <c r="AS23" s="38"/>
      <c r="AT23" s="38"/>
    </row>
    <row r="24" spans="1:46" ht="12" customHeight="1">
      <c r="B24" s="235">
        <v>4</v>
      </c>
      <c r="C24" s="265"/>
      <c r="D24" s="266"/>
      <c r="E24" s="266"/>
      <c r="F24" s="266"/>
      <c r="G24" s="266"/>
      <c r="H24" s="266"/>
      <c r="I24" s="266"/>
      <c r="J24" s="266"/>
      <c r="K24" s="266"/>
      <c r="L24" s="266"/>
      <c r="M24" s="266"/>
      <c r="N24" s="266"/>
      <c r="O24" s="266"/>
      <c r="P24" s="266"/>
      <c r="Q24" s="266"/>
      <c r="R24" s="266"/>
      <c r="S24" s="266"/>
      <c r="T24" s="267"/>
      <c r="U24" s="280"/>
      <c r="V24" s="281"/>
      <c r="W24" s="282"/>
      <c r="X24" s="280"/>
      <c r="Y24" s="281"/>
      <c r="Z24" s="282"/>
      <c r="AA24" s="280"/>
      <c r="AB24" s="281"/>
      <c r="AC24" s="283"/>
      <c r="AD24" s="9"/>
      <c r="AE24" s="9"/>
      <c r="AF24" s="38"/>
      <c r="AG24" s="38"/>
      <c r="AH24" s="38"/>
      <c r="AI24" s="38"/>
      <c r="AJ24" s="38"/>
      <c r="AK24" s="38"/>
      <c r="AL24" s="38"/>
      <c r="AM24" s="38"/>
      <c r="AN24" s="38"/>
      <c r="AO24" s="38"/>
      <c r="AP24" s="38"/>
      <c r="AQ24" s="38"/>
      <c r="AR24" s="38"/>
      <c r="AS24" s="38"/>
      <c r="AT24" s="38"/>
    </row>
    <row r="25" spans="1:46" ht="12" customHeight="1">
      <c r="B25" s="195"/>
      <c r="C25" s="268"/>
      <c r="D25" s="269"/>
      <c r="E25" s="269"/>
      <c r="F25" s="269"/>
      <c r="G25" s="269"/>
      <c r="H25" s="269"/>
      <c r="I25" s="269"/>
      <c r="J25" s="269"/>
      <c r="K25" s="269"/>
      <c r="L25" s="269"/>
      <c r="M25" s="269"/>
      <c r="N25" s="269"/>
      <c r="O25" s="269"/>
      <c r="P25" s="269"/>
      <c r="Q25" s="269"/>
      <c r="R25" s="269"/>
      <c r="S25" s="269"/>
      <c r="T25" s="270"/>
      <c r="U25" s="277"/>
      <c r="V25" s="278"/>
      <c r="W25" s="284"/>
      <c r="X25" s="277"/>
      <c r="Y25" s="278"/>
      <c r="Z25" s="284"/>
      <c r="AA25" s="277"/>
      <c r="AB25" s="278"/>
      <c r="AC25" s="279"/>
      <c r="AD25" s="9"/>
      <c r="AE25" s="9"/>
      <c r="AF25" s="38"/>
      <c r="AG25" s="38"/>
      <c r="AH25" s="38"/>
      <c r="AI25" s="38"/>
      <c r="AJ25" s="38"/>
      <c r="AK25" s="38"/>
      <c r="AL25" s="38"/>
      <c r="AM25" s="38"/>
      <c r="AN25" s="38"/>
      <c r="AO25" s="38"/>
      <c r="AP25" s="38"/>
      <c r="AQ25" s="38"/>
      <c r="AR25" s="38"/>
      <c r="AS25" s="38"/>
      <c r="AT25" s="38"/>
    </row>
    <row r="26" spans="1:46" ht="12" customHeight="1">
      <c r="B26" s="235">
        <v>5</v>
      </c>
      <c r="C26" s="265"/>
      <c r="D26" s="266"/>
      <c r="E26" s="266"/>
      <c r="F26" s="266"/>
      <c r="G26" s="266"/>
      <c r="H26" s="266"/>
      <c r="I26" s="266"/>
      <c r="J26" s="266"/>
      <c r="K26" s="266"/>
      <c r="L26" s="266"/>
      <c r="M26" s="266"/>
      <c r="N26" s="266"/>
      <c r="O26" s="266"/>
      <c r="P26" s="266"/>
      <c r="Q26" s="266"/>
      <c r="R26" s="266"/>
      <c r="S26" s="266"/>
      <c r="T26" s="267"/>
      <c r="U26" s="280"/>
      <c r="V26" s="281"/>
      <c r="W26" s="282"/>
      <c r="X26" s="280"/>
      <c r="Y26" s="281"/>
      <c r="Z26" s="282"/>
      <c r="AA26" s="280"/>
      <c r="AB26" s="281"/>
      <c r="AC26" s="283"/>
      <c r="AD26" s="9"/>
      <c r="AE26" s="9"/>
      <c r="AF26" s="38"/>
      <c r="AG26" s="38"/>
      <c r="AH26" s="38"/>
      <c r="AI26" s="38"/>
      <c r="AJ26" s="38"/>
      <c r="AK26" s="38"/>
      <c r="AL26" s="38"/>
      <c r="AM26" s="38"/>
      <c r="AN26" s="38"/>
      <c r="AO26" s="38"/>
      <c r="AP26" s="38"/>
      <c r="AQ26" s="38"/>
      <c r="AR26" s="38"/>
      <c r="AS26" s="38"/>
      <c r="AT26" s="38"/>
    </row>
    <row r="27" spans="1:46" ht="12" customHeight="1">
      <c r="B27" s="195"/>
      <c r="C27" s="268"/>
      <c r="D27" s="269"/>
      <c r="E27" s="269"/>
      <c r="F27" s="269"/>
      <c r="G27" s="269"/>
      <c r="H27" s="269"/>
      <c r="I27" s="269"/>
      <c r="J27" s="269"/>
      <c r="K27" s="269"/>
      <c r="L27" s="269"/>
      <c r="M27" s="269"/>
      <c r="N27" s="269"/>
      <c r="O27" s="269"/>
      <c r="P27" s="269"/>
      <c r="Q27" s="269"/>
      <c r="R27" s="269"/>
      <c r="S27" s="269"/>
      <c r="T27" s="270"/>
      <c r="U27" s="277"/>
      <c r="V27" s="278"/>
      <c r="W27" s="284"/>
      <c r="X27" s="277"/>
      <c r="Y27" s="278"/>
      <c r="Z27" s="284"/>
      <c r="AA27" s="277"/>
      <c r="AB27" s="278"/>
      <c r="AC27" s="279"/>
      <c r="AD27" s="9"/>
      <c r="AE27" s="9"/>
      <c r="AF27" s="38"/>
      <c r="AG27" s="38"/>
      <c r="AH27" s="38"/>
      <c r="AI27" s="38"/>
      <c r="AJ27" s="38"/>
      <c r="AK27" s="38"/>
      <c r="AL27" s="38"/>
      <c r="AM27" s="38"/>
      <c r="AN27" s="38"/>
      <c r="AO27" s="38"/>
      <c r="AP27" s="38"/>
      <c r="AQ27" s="38"/>
      <c r="AR27" s="38"/>
      <c r="AS27" s="38"/>
      <c r="AT27" s="38"/>
    </row>
    <row r="28" spans="1:46" ht="12" customHeight="1">
      <c r="B28" s="235">
        <v>6</v>
      </c>
      <c r="C28" s="265"/>
      <c r="D28" s="266"/>
      <c r="E28" s="266"/>
      <c r="F28" s="266"/>
      <c r="G28" s="266"/>
      <c r="H28" s="266"/>
      <c r="I28" s="266"/>
      <c r="J28" s="266"/>
      <c r="K28" s="266"/>
      <c r="L28" s="266"/>
      <c r="M28" s="266"/>
      <c r="N28" s="266"/>
      <c r="O28" s="266"/>
      <c r="P28" s="266"/>
      <c r="Q28" s="266"/>
      <c r="R28" s="266"/>
      <c r="S28" s="266"/>
      <c r="T28" s="267"/>
      <c r="U28" s="280"/>
      <c r="V28" s="281"/>
      <c r="W28" s="282"/>
      <c r="X28" s="280"/>
      <c r="Y28" s="281"/>
      <c r="Z28" s="282"/>
      <c r="AA28" s="280"/>
      <c r="AB28" s="281"/>
      <c r="AC28" s="283"/>
      <c r="AD28" s="9"/>
      <c r="AE28" s="9"/>
      <c r="AF28" s="38"/>
      <c r="AG28" s="38"/>
      <c r="AH28" s="38"/>
      <c r="AI28" s="38"/>
      <c r="AJ28" s="38"/>
      <c r="AK28" s="38"/>
      <c r="AL28" s="38"/>
      <c r="AM28" s="38"/>
      <c r="AN28" s="38"/>
      <c r="AO28" s="38"/>
      <c r="AP28" s="38"/>
      <c r="AQ28" s="38"/>
      <c r="AR28" s="38"/>
      <c r="AS28" s="38"/>
    </row>
    <row r="29" spans="1:46" ht="12" customHeight="1">
      <c r="B29" s="195"/>
      <c r="C29" s="268"/>
      <c r="D29" s="269"/>
      <c r="E29" s="269"/>
      <c r="F29" s="269"/>
      <c r="G29" s="269"/>
      <c r="H29" s="269"/>
      <c r="I29" s="269"/>
      <c r="J29" s="269"/>
      <c r="K29" s="269"/>
      <c r="L29" s="269"/>
      <c r="M29" s="269"/>
      <c r="N29" s="269"/>
      <c r="O29" s="269"/>
      <c r="P29" s="269"/>
      <c r="Q29" s="269"/>
      <c r="R29" s="269"/>
      <c r="S29" s="269"/>
      <c r="T29" s="270"/>
      <c r="U29" s="277"/>
      <c r="V29" s="278"/>
      <c r="W29" s="284"/>
      <c r="X29" s="277"/>
      <c r="Y29" s="278"/>
      <c r="Z29" s="284"/>
      <c r="AA29" s="277"/>
      <c r="AB29" s="278"/>
      <c r="AC29" s="279"/>
      <c r="AD29" s="9"/>
      <c r="AE29" s="9"/>
      <c r="AF29" s="38"/>
      <c r="AG29" s="38"/>
      <c r="AH29" s="38"/>
      <c r="AI29" s="38"/>
      <c r="AJ29" s="38"/>
      <c r="AK29" s="38"/>
      <c r="AL29" s="38"/>
      <c r="AM29" s="38"/>
      <c r="AN29" s="38"/>
      <c r="AO29" s="38"/>
      <c r="AP29" s="38"/>
      <c r="AQ29" s="38"/>
      <c r="AR29" s="38"/>
      <c r="AS29" s="38"/>
    </row>
    <row r="30" spans="1:46" ht="12" customHeight="1">
      <c r="B30" s="235">
        <v>7</v>
      </c>
      <c r="C30" s="265"/>
      <c r="D30" s="266"/>
      <c r="E30" s="266"/>
      <c r="F30" s="266"/>
      <c r="G30" s="266"/>
      <c r="H30" s="266"/>
      <c r="I30" s="266"/>
      <c r="J30" s="266"/>
      <c r="K30" s="266"/>
      <c r="L30" s="266"/>
      <c r="M30" s="266"/>
      <c r="N30" s="266"/>
      <c r="O30" s="266"/>
      <c r="P30" s="266"/>
      <c r="Q30" s="266"/>
      <c r="R30" s="266"/>
      <c r="S30" s="266"/>
      <c r="T30" s="267"/>
      <c r="U30" s="280"/>
      <c r="V30" s="281"/>
      <c r="W30" s="282"/>
      <c r="X30" s="280"/>
      <c r="Y30" s="281"/>
      <c r="Z30" s="282"/>
      <c r="AA30" s="280"/>
      <c r="AB30" s="281"/>
      <c r="AC30" s="283"/>
      <c r="AD30" s="9"/>
      <c r="AE30" s="9"/>
      <c r="AF30" s="38"/>
      <c r="AG30" s="38"/>
      <c r="AH30" s="38"/>
      <c r="AI30" s="38"/>
      <c r="AJ30" s="38"/>
      <c r="AK30" s="38"/>
      <c r="AL30" s="38"/>
      <c r="AM30" s="38"/>
      <c r="AN30" s="38"/>
      <c r="AO30" s="38"/>
      <c r="AP30" s="38"/>
      <c r="AQ30" s="38"/>
      <c r="AR30" s="38"/>
      <c r="AS30" s="38"/>
    </row>
    <row r="31" spans="1:46" ht="12" customHeight="1">
      <c r="B31" s="195"/>
      <c r="C31" s="268"/>
      <c r="D31" s="269"/>
      <c r="E31" s="269"/>
      <c r="F31" s="269"/>
      <c r="G31" s="269"/>
      <c r="H31" s="269"/>
      <c r="I31" s="269"/>
      <c r="J31" s="269"/>
      <c r="K31" s="269"/>
      <c r="L31" s="269"/>
      <c r="M31" s="269"/>
      <c r="N31" s="269"/>
      <c r="O31" s="269"/>
      <c r="P31" s="269"/>
      <c r="Q31" s="269"/>
      <c r="R31" s="269"/>
      <c r="S31" s="269"/>
      <c r="T31" s="270"/>
      <c r="U31" s="277"/>
      <c r="V31" s="278"/>
      <c r="W31" s="284"/>
      <c r="X31" s="277"/>
      <c r="Y31" s="278"/>
      <c r="Z31" s="284"/>
      <c r="AA31" s="277"/>
      <c r="AB31" s="278"/>
      <c r="AC31" s="279"/>
      <c r="AD31" s="9"/>
      <c r="AE31" s="9"/>
      <c r="AF31" s="38"/>
      <c r="AG31" s="38"/>
      <c r="AH31" s="38"/>
      <c r="AI31" s="38"/>
      <c r="AJ31" s="38"/>
      <c r="AK31" s="38"/>
      <c r="AL31" s="38"/>
      <c r="AM31" s="38"/>
      <c r="AN31" s="38"/>
      <c r="AO31" s="38"/>
      <c r="AP31" s="38"/>
      <c r="AQ31" s="38"/>
      <c r="AR31" s="38"/>
      <c r="AS31" s="38"/>
    </row>
    <row r="32" spans="1:46" ht="12" customHeight="1">
      <c r="B32" s="235">
        <v>8</v>
      </c>
      <c r="C32" s="265"/>
      <c r="D32" s="266"/>
      <c r="E32" s="266"/>
      <c r="F32" s="266"/>
      <c r="G32" s="266"/>
      <c r="H32" s="266"/>
      <c r="I32" s="266"/>
      <c r="J32" s="266"/>
      <c r="K32" s="266"/>
      <c r="L32" s="266"/>
      <c r="M32" s="266"/>
      <c r="N32" s="266"/>
      <c r="O32" s="266"/>
      <c r="P32" s="266"/>
      <c r="Q32" s="266"/>
      <c r="R32" s="266"/>
      <c r="S32" s="266"/>
      <c r="T32" s="267"/>
      <c r="U32" s="280"/>
      <c r="V32" s="281"/>
      <c r="W32" s="282"/>
      <c r="X32" s="280"/>
      <c r="Y32" s="281"/>
      <c r="Z32" s="282"/>
      <c r="AA32" s="280"/>
      <c r="AB32" s="281"/>
      <c r="AC32" s="283"/>
      <c r="AD32" s="9"/>
      <c r="AE32" s="9"/>
      <c r="AF32" s="38"/>
      <c r="AG32" s="38"/>
      <c r="AH32" s="38"/>
      <c r="AI32" s="38"/>
      <c r="AJ32" s="38"/>
      <c r="AK32" s="38"/>
      <c r="AL32" s="38"/>
      <c r="AM32" s="38"/>
      <c r="AN32" s="38"/>
      <c r="AO32" s="38"/>
      <c r="AP32" s="38"/>
      <c r="AQ32" s="38"/>
      <c r="AR32" s="38"/>
      <c r="AS32" s="38"/>
    </row>
    <row r="33" spans="2:46" ht="12" customHeight="1">
      <c r="B33" s="195"/>
      <c r="C33" s="268"/>
      <c r="D33" s="269"/>
      <c r="E33" s="269"/>
      <c r="F33" s="269"/>
      <c r="G33" s="269"/>
      <c r="H33" s="269"/>
      <c r="I33" s="269"/>
      <c r="J33" s="269"/>
      <c r="K33" s="269"/>
      <c r="L33" s="269"/>
      <c r="M33" s="269"/>
      <c r="N33" s="269"/>
      <c r="O33" s="269"/>
      <c r="P33" s="269"/>
      <c r="Q33" s="269"/>
      <c r="R33" s="269"/>
      <c r="S33" s="269"/>
      <c r="T33" s="270"/>
      <c r="U33" s="277"/>
      <c r="V33" s="278"/>
      <c r="W33" s="284"/>
      <c r="X33" s="277"/>
      <c r="Y33" s="278"/>
      <c r="Z33" s="284"/>
      <c r="AA33" s="277"/>
      <c r="AB33" s="278"/>
      <c r="AC33" s="279"/>
      <c r="AD33" s="9"/>
      <c r="AE33" s="9"/>
      <c r="AF33" s="38"/>
      <c r="AG33" s="38"/>
      <c r="AH33" s="38"/>
      <c r="AI33" s="38"/>
      <c r="AJ33" s="38"/>
      <c r="AK33" s="38"/>
      <c r="AL33" s="38"/>
      <c r="AM33" s="38"/>
      <c r="AN33" s="38"/>
      <c r="AO33" s="38"/>
      <c r="AP33" s="38"/>
      <c r="AQ33" s="38"/>
      <c r="AR33" s="38"/>
      <c r="AS33" s="38"/>
    </row>
    <row r="34" spans="2:46" ht="12" customHeight="1">
      <c r="B34" s="235">
        <v>9</v>
      </c>
      <c r="C34" s="265"/>
      <c r="D34" s="266"/>
      <c r="E34" s="266"/>
      <c r="F34" s="266"/>
      <c r="G34" s="266"/>
      <c r="H34" s="266"/>
      <c r="I34" s="266"/>
      <c r="J34" s="266"/>
      <c r="K34" s="266"/>
      <c r="L34" s="266"/>
      <c r="M34" s="266"/>
      <c r="N34" s="266"/>
      <c r="O34" s="266"/>
      <c r="P34" s="266"/>
      <c r="Q34" s="266"/>
      <c r="R34" s="266"/>
      <c r="S34" s="266"/>
      <c r="T34" s="267"/>
      <c r="U34" s="280"/>
      <c r="V34" s="281"/>
      <c r="W34" s="282"/>
      <c r="X34" s="280"/>
      <c r="Y34" s="281"/>
      <c r="Z34" s="282"/>
      <c r="AA34" s="280"/>
      <c r="AB34" s="281"/>
      <c r="AC34" s="283"/>
      <c r="AD34" s="9"/>
      <c r="AE34" s="9"/>
      <c r="AF34" s="38"/>
      <c r="AG34" s="38"/>
      <c r="AH34" s="38"/>
      <c r="AI34" s="38"/>
      <c r="AJ34" s="38"/>
      <c r="AK34" s="38"/>
      <c r="AL34" s="38"/>
      <c r="AM34" s="38"/>
      <c r="AN34" s="38"/>
      <c r="AO34" s="38"/>
      <c r="AP34" s="38"/>
      <c r="AQ34" s="38"/>
      <c r="AR34" s="38"/>
      <c r="AS34" s="38"/>
    </row>
    <row r="35" spans="2:46" ht="12" customHeight="1">
      <c r="B35" s="195"/>
      <c r="C35" s="268"/>
      <c r="D35" s="269"/>
      <c r="E35" s="269"/>
      <c r="F35" s="269"/>
      <c r="G35" s="269"/>
      <c r="H35" s="269"/>
      <c r="I35" s="269"/>
      <c r="J35" s="269"/>
      <c r="K35" s="269"/>
      <c r="L35" s="269"/>
      <c r="M35" s="269"/>
      <c r="N35" s="269"/>
      <c r="O35" s="269"/>
      <c r="P35" s="269"/>
      <c r="Q35" s="269"/>
      <c r="R35" s="269"/>
      <c r="S35" s="269"/>
      <c r="T35" s="270"/>
      <c r="U35" s="277"/>
      <c r="V35" s="278"/>
      <c r="W35" s="284"/>
      <c r="X35" s="277"/>
      <c r="Y35" s="278"/>
      <c r="Z35" s="284"/>
      <c r="AA35" s="277"/>
      <c r="AB35" s="278"/>
      <c r="AC35" s="279"/>
      <c r="AD35" s="9"/>
      <c r="AE35" s="9"/>
      <c r="AF35" s="38"/>
      <c r="AG35" s="38"/>
      <c r="AH35" s="38"/>
      <c r="AI35" s="38"/>
      <c r="AJ35" s="38"/>
      <c r="AK35" s="38"/>
      <c r="AL35" s="38"/>
      <c r="AM35" s="38"/>
      <c r="AN35" s="38"/>
      <c r="AO35" s="38"/>
      <c r="AP35" s="38"/>
      <c r="AQ35" s="38"/>
      <c r="AR35" s="38"/>
      <c r="AS35" s="38"/>
    </row>
    <row r="36" spans="2:46" ht="12" customHeight="1">
      <c r="B36" s="235">
        <v>10</v>
      </c>
      <c r="C36" s="265"/>
      <c r="D36" s="266"/>
      <c r="E36" s="266"/>
      <c r="F36" s="266"/>
      <c r="G36" s="266"/>
      <c r="H36" s="266"/>
      <c r="I36" s="266"/>
      <c r="J36" s="266"/>
      <c r="K36" s="266"/>
      <c r="L36" s="266"/>
      <c r="M36" s="266"/>
      <c r="N36" s="266"/>
      <c r="O36" s="266"/>
      <c r="P36" s="266"/>
      <c r="Q36" s="266"/>
      <c r="R36" s="266"/>
      <c r="S36" s="266"/>
      <c r="T36" s="267"/>
      <c r="U36" s="280"/>
      <c r="V36" s="281"/>
      <c r="W36" s="282"/>
      <c r="X36" s="280"/>
      <c r="Y36" s="281"/>
      <c r="Z36" s="282"/>
      <c r="AA36" s="280"/>
      <c r="AB36" s="281"/>
      <c r="AC36" s="283"/>
      <c r="AD36" s="9"/>
      <c r="AE36" s="9"/>
      <c r="AF36" s="38"/>
      <c r="AG36" s="38"/>
      <c r="AH36" s="38"/>
      <c r="AI36" s="38"/>
      <c r="AJ36" s="38"/>
      <c r="AK36" s="38"/>
      <c r="AL36" s="38"/>
      <c r="AM36" s="38"/>
      <c r="AN36" s="38"/>
      <c r="AO36" s="38"/>
      <c r="AP36" s="38"/>
      <c r="AQ36" s="38"/>
      <c r="AR36" s="38"/>
      <c r="AS36" s="38"/>
    </row>
    <row r="37" spans="2:46" ht="12" customHeight="1">
      <c r="B37" s="195"/>
      <c r="C37" s="268"/>
      <c r="D37" s="269"/>
      <c r="E37" s="269"/>
      <c r="F37" s="269"/>
      <c r="G37" s="269"/>
      <c r="H37" s="269"/>
      <c r="I37" s="269"/>
      <c r="J37" s="269"/>
      <c r="K37" s="269"/>
      <c r="L37" s="269"/>
      <c r="M37" s="269"/>
      <c r="N37" s="269"/>
      <c r="O37" s="269"/>
      <c r="P37" s="269"/>
      <c r="Q37" s="269"/>
      <c r="R37" s="269"/>
      <c r="S37" s="269"/>
      <c r="T37" s="270"/>
      <c r="U37" s="277"/>
      <c r="V37" s="278"/>
      <c r="W37" s="284"/>
      <c r="X37" s="277"/>
      <c r="Y37" s="278"/>
      <c r="Z37" s="284"/>
      <c r="AA37" s="277"/>
      <c r="AB37" s="278"/>
      <c r="AC37" s="279"/>
      <c r="AD37" s="9"/>
      <c r="AE37" s="9"/>
      <c r="AF37" s="38"/>
      <c r="AG37" s="38"/>
      <c r="AH37" s="38"/>
      <c r="AI37" s="38"/>
      <c r="AJ37" s="38"/>
      <c r="AK37" s="38"/>
      <c r="AL37" s="38"/>
      <c r="AM37" s="38"/>
      <c r="AN37" s="38"/>
      <c r="AO37" s="38"/>
      <c r="AP37" s="38"/>
      <c r="AQ37" s="38"/>
      <c r="AR37" s="38"/>
      <c r="AS37" s="38"/>
    </row>
    <row r="38" spans="2:46" ht="12" customHeight="1">
      <c r="B38" s="235">
        <v>11</v>
      </c>
      <c r="C38" s="265"/>
      <c r="D38" s="266"/>
      <c r="E38" s="266"/>
      <c r="F38" s="266"/>
      <c r="G38" s="266"/>
      <c r="H38" s="266"/>
      <c r="I38" s="266"/>
      <c r="J38" s="266"/>
      <c r="K38" s="266"/>
      <c r="L38" s="266"/>
      <c r="M38" s="266"/>
      <c r="N38" s="266"/>
      <c r="O38" s="266"/>
      <c r="P38" s="266"/>
      <c r="Q38" s="266"/>
      <c r="R38" s="266"/>
      <c r="S38" s="266"/>
      <c r="T38" s="267"/>
      <c r="U38" s="280"/>
      <c r="V38" s="281"/>
      <c r="W38" s="282"/>
      <c r="X38" s="280"/>
      <c r="Y38" s="281"/>
      <c r="Z38" s="282"/>
      <c r="AA38" s="280"/>
      <c r="AB38" s="281"/>
      <c r="AC38" s="283"/>
      <c r="AD38" s="9"/>
      <c r="AE38" s="9"/>
      <c r="AF38" s="38"/>
      <c r="AG38" s="38"/>
      <c r="AH38" s="38"/>
      <c r="AI38" s="38"/>
      <c r="AJ38" s="38"/>
      <c r="AK38" s="38"/>
      <c r="AL38" s="38"/>
      <c r="AM38" s="38"/>
      <c r="AN38" s="38"/>
      <c r="AO38" s="38"/>
      <c r="AP38" s="38"/>
      <c r="AQ38" s="38"/>
      <c r="AR38" s="38"/>
      <c r="AS38" s="38"/>
    </row>
    <row r="39" spans="2:46" ht="12" customHeight="1">
      <c r="B39" s="195"/>
      <c r="C39" s="268"/>
      <c r="D39" s="269"/>
      <c r="E39" s="269"/>
      <c r="F39" s="269"/>
      <c r="G39" s="269"/>
      <c r="H39" s="269"/>
      <c r="I39" s="269"/>
      <c r="J39" s="269"/>
      <c r="K39" s="269"/>
      <c r="L39" s="269"/>
      <c r="M39" s="269"/>
      <c r="N39" s="269"/>
      <c r="O39" s="269"/>
      <c r="P39" s="269"/>
      <c r="Q39" s="269"/>
      <c r="R39" s="269"/>
      <c r="S39" s="269"/>
      <c r="T39" s="270"/>
      <c r="U39" s="277"/>
      <c r="V39" s="278"/>
      <c r="W39" s="284"/>
      <c r="X39" s="277"/>
      <c r="Y39" s="278"/>
      <c r="Z39" s="284"/>
      <c r="AA39" s="277"/>
      <c r="AB39" s="278"/>
      <c r="AC39" s="279"/>
      <c r="AD39" s="9"/>
      <c r="AE39" s="9"/>
      <c r="AF39" s="38"/>
      <c r="AG39" s="38"/>
      <c r="AH39" s="38"/>
      <c r="AI39" s="38"/>
      <c r="AJ39" s="38"/>
      <c r="AK39" s="38"/>
      <c r="AL39" s="38"/>
      <c r="AM39" s="38"/>
      <c r="AN39" s="38"/>
      <c r="AO39" s="38"/>
      <c r="AP39" s="38"/>
      <c r="AQ39" s="38"/>
      <c r="AR39" s="38"/>
      <c r="AS39" s="38"/>
    </row>
    <row r="40" spans="2:46" ht="12" customHeight="1">
      <c r="B40" s="235">
        <v>12</v>
      </c>
      <c r="C40" s="265"/>
      <c r="D40" s="266"/>
      <c r="E40" s="266"/>
      <c r="F40" s="266"/>
      <c r="G40" s="266"/>
      <c r="H40" s="266"/>
      <c r="I40" s="266"/>
      <c r="J40" s="266"/>
      <c r="K40" s="266"/>
      <c r="L40" s="266"/>
      <c r="M40" s="266"/>
      <c r="N40" s="266"/>
      <c r="O40" s="266"/>
      <c r="P40" s="266"/>
      <c r="Q40" s="266"/>
      <c r="R40" s="266"/>
      <c r="S40" s="266"/>
      <c r="T40" s="267"/>
      <c r="U40" s="280"/>
      <c r="V40" s="281"/>
      <c r="W40" s="282"/>
      <c r="X40" s="280"/>
      <c r="Y40" s="281"/>
      <c r="Z40" s="282"/>
      <c r="AA40" s="280"/>
      <c r="AB40" s="281"/>
      <c r="AC40" s="283"/>
      <c r="AD40" s="9"/>
      <c r="AE40" s="9"/>
    </row>
    <row r="41" spans="2:46" ht="12" customHeight="1">
      <c r="B41" s="195"/>
      <c r="C41" s="268"/>
      <c r="D41" s="269"/>
      <c r="E41" s="269"/>
      <c r="F41" s="269"/>
      <c r="G41" s="269"/>
      <c r="H41" s="269"/>
      <c r="I41" s="269"/>
      <c r="J41" s="269"/>
      <c r="K41" s="269"/>
      <c r="L41" s="269"/>
      <c r="M41" s="269"/>
      <c r="N41" s="269"/>
      <c r="O41" s="269"/>
      <c r="P41" s="269"/>
      <c r="Q41" s="269"/>
      <c r="R41" s="269"/>
      <c r="S41" s="269"/>
      <c r="T41" s="270"/>
      <c r="U41" s="277"/>
      <c r="V41" s="278"/>
      <c r="W41" s="284"/>
      <c r="X41" s="277"/>
      <c r="Y41" s="278"/>
      <c r="Z41" s="284"/>
      <c r="AA41" s="277"/>
      <c r="AB41" s="278"/>
      <c r="AC41" s="279"/>
      <c r="AD41" s="9"/>
      <c r="AE41" s="9"/>
    </row>
    <row r="42" spans="2:46" ht="12" customHeight="1">
      <c r="B42" s="235">
        <v>13</v>
      </c>
      <c r="C42" s="265"/>
      <c r="D42" s="266"/>
      <c r="E42" s="266"/>
      <c r="F42" s="266"/>
      <c r="G42" s="266"/>
      <c r="H42" s="266"/>
      <c r="I42" s="266"/>
      <c r="J42" s="266"/>
      <c r="K42" s="266"/>
      <c r="L42" s="266"/>
      <c r="M42" s="266"/>
      <c r="N42" s="266"/>
      <c r="O42" s="266"/>
      <c r="P42" s="266"/>
      <c r="Q42" s="266"/>
      <c r="R42" s="266"/>
      <c r="S42" s="266"/>
      <c r="T42" s="267"/>
      <c r="U42" s="280"/>
      <c r="V42" s="281"/>
      <c r="W42" s="282"/>
      <c r="X42" s="280"/>
      <c r="Y42" s="281"/>
      <c r="Z42" s="282"/>
      <c r="AA42" s="280"/>
      <c r="AB42" s="281"/>
      <c r="AC42" s="283"/>
      <c r="AD42" s="9"/>
      <c r="AE42" s="9"/>
    </row>
    <row r="43" spans="2:46" ht="12" customHeight="1">
      <c r="B43" s="195"/>
      <c r="C43" s="268"/>
      <c r="D43" s="269"/>
      <c r="E43" s="269"/>
      <c r="F43" s="269"/>
      <c r="G43" s="269"/>
      <c r="H43" s="269"/>
      <c r="I43" s="269"/>
      <c r="J43" s="269"/>
      <c r="K43" s="269"/>
      <c r="L43" s="269"/>
      <c r="M43" s="269"/>
      <c r="N43" s="269"/>
      <c r="O43" s="269"/>
      <c r="P43" s="269"/>
      <c r="Q43" s="269"/>
      <c r="R43" s="269"/>
      <c r="S43" s="269"/>
      <c r="T43" s="270"/>
      <c r="U43" s="277"/>
      <c r="V43" s="278"/>
      <c r="W43" s="284"/>
      <c r="X43" s="277"/>
      <c r="Y43" s="278"/>
      <c r="Z43" s="284"/>
      <c r="AA43" s="277"/>
      <c r="AB43" s="278"/>
      <c r="AC43" s="279"/>
      <c r="AD43" s="9"/>
      <c r="AE43" s="9"/>
    </row>
    <row r="44" spans="2:46" ht="12" customHeight="1">
      <c r="B44" s="235">
        <v>14</v>
      </c>
      <c r="C44" s="265"/>
      <c r="D44" s="266"/>
      <c r="E44" s="266"/>
      <c r="F44" s="266"/>
      <c r="G44" s="266"/>
      <c r="H44" s="266"/>
      <c r="I44" s="266"/>
      <c r="J44" s="266"/>
      <c r="K44" s="266"/>
      <c r="L44" s="266"/>
      <c r="M44" s="266"/>
      <c r="N44" s="266"/>
      <c r="O44" s="266"/>
      <c r="P44" s="266"/>
      <c r="Q44" s="266"/>
      <c r="R44" s="266"/>
      <c r="S44" s="266"/>
      <c r="T44" s="267"/>
      <c r="U44" s="280"/>
      <c r="V44" s="281"/>
      <c r="W44" s="282"/>
      <c r="X44" s="280"/>
      <c r="Y44" s="281"/>
      <c r="Z44" s="282"/>
      <c r="AA44" s="280"/>
      <c r="AB44" s="281"/>
      <c r="AC44" s="283"/>
      <c r="AD44" s="9"/>
      <c r="AE44" s="9"/>
    </row>
    <row r="45" spans="2:46" ht="12" customHeight="1" thickBot="1">
      <c r="B45" s="239"/>
      <c r="C45" s="285"/>
      <c r="D45" s="286"/>
      <c r="E45" s="286"/>
      <c r="F45" s="286"/>
      <c r="G45" s="286"/>
      <c r="H45" s="286"/>
      <c r="I45" s="286"/>
      <c r="J45" s="286"/>
      <c r="K45" s="286"/>
      <c r="L45" s="286"/>
      <c r="M45" s="286"/>
      <c r="N45" s="286"/>
      <c r="O45" s="286"/>
      <c r="P45" s="286"/>
      <c r="Q45" s="286"/>
      <c r="R45" s="286"/>
      <c r="S45" s="286"/>
      <c r="T45" s="287"/>
      <c r="U45" s="288"/>
      <c r="V45" s="289"/>
      <c r="W45" s="290"/>
      <c r="X45" s="288"/>
      <c r="Y45" s="289"/>
      <c r="Z45" s="290"/>
      <c r="AA45" s="288"/>
      <c r="AB45" s="289"/>
      <c r="AC45" s="291"/>
      <c r="AD45" s="9"/>
      <c r="AE45" s="9"/>
      <c r="AR45" s="140" t="str">
        <f t="shared" ref="AR45" si="0">$AV$2</f>
        <v>06-10-00</v>
      </c>
      <c r="AS45" s="141"/>
      <c r="AT45" s="141"/>
    </row>
    <row r="46" spans="2:46" ht="12" customHeight="1"/>
    <row r="47" spans="2:46" ht="12" customHeight="1"/>
    <row r="48" spans="2:4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sheetData>
  <protectedRanges>
    <protectedRange sqref="AN2:AO2 AQ2:AR2 H13:H14 I14:P14 I13:M13 T7:U7" name="範囲2"/>
    <protectedRange sqref="H16:P45 H11:M12" name="範囲5"/>
    <protectedRange sqref="AJ2:AL2 P7:R7" name="範囲2_3"/>
    <protectedRange sqref="AJ2:AL2 P7:R7" name="範囲1_2"/>
  </protectedRanges>
  <mergeCells count="74">
    <mergeCell ref="U42:AC43"/>
    <mergeCell ref="B30:B31"/>
    <mergeCell ref="C30:T31"/>
    <mergeCell ref="U30:AC31"/>
    <mergeCell ref="B28:B29"/>
    <mergeCell ref="B34:B35"/>
    <mergeCell ref="C34:T35"/>
    <mergeCell ref="U34:AC35"/>
    <mergeCell ref="U32:AC33"/>
    <mergeCell ref="B32:B33"/>
    <mergeCell ref="C32:T33"/>
    <mergeCell ref="C28:T29"/>
    <mergeCell ref="U28:AC29"/>
    <mergeCell ref="AA9:AC10"/>
    <mergeCell ref="AD13:AS14"/>
    <mergeCell ref="B44:B45"/>
    <mergeCell ref="C44:T45"/>
    <mergeCell ref="U38:AC39"/>
    <mergeCell ref="U36:AC37"/>
    <mergeCell ref="B36:B37"/>
    <mergeCell ref="C36:T37"/>
    <mergeCell ref="U44:AC45"/>
    <mergeCell ref="B38:B39"/>
    <mergeCell ref="C38:T39"/>
    <mergeCell ref="U40:AC41"/>
    <mergeCell ref="B40:B41"/>
    <mergeCell ref="C40:T41"/>
    <mergeCell ref="B42:B43"/>
    <mergeCell ref="C42:T43"/>
    <mergeCell ref="AA11:AC12"/>
    <mergeCell ref="Y12:Z12"/>
    <mergeCell ref="AA13:AC14"/>
    <mergeCell ref="S11:V13"/>
    <mergeCell ref="AD11:AS12"/>
    <mergeCell ref="B26:B27"/>
    <mergeCell ref="C26:T27"/>
    <mergeCell ref="U24:AC25"/>
    <mergeCell ref="B24:B25"/>
    <mergeCell ref="C24:T25"/>
    <mergeCell ref="U26:AC27"/>
    <mergeCell ref="B22:B23"/>
    <mergeCell ref="C22:T23"/>
    <mergeCell ref="B20:B21"/>
    <mergeCell ref="C20:T21"/>
    <mergeCell ref="U16:AC17"/>
    <mergeCell ref="B18:B19"/>
    <mergeCell ref="C18:T19"/>
    <mergeCell ref="B16:T17"/>
    <mergeCell ref="U18:AC19"/>
    <mergeCell ref="U20:AC21"/>
    <mergeCell ref="U22:AC23"/>
    <mergeCell ref="B2:Q3"/>
    <mergeCell ref="AN2:AO2"/>
    <mergeCell ref="AQ2:AR2"/>
    <mergeCell ref="I11:Q13"/>
    <mergeCell ref="B11:H13"/>
    <mergeCell ref="A5:M7"/>
    <mergeCell ref="T7:U7"/>
    <mergeCell ref="A9:N9"/>
    <mergeCell ref="N7:O7"/>
    <mergeCell ref="P7:R7"/>
    <mergeCell ref="AF4:AI5"/>
    <mergeCell ref="AD6:AS8"/>
    <mergeCell ref="AA4:AC5"/>
    <mergeCell ref="AD4:AE5"/>
    <mergeCell ref="AA6:AC8"/>
    <mergeCell ref="W11:X13"/>
    <mergeCell ref="AR45:AT45"/>
    <mergeCell ref="AV2:AW2"/>
    <mergeCell ref="AX2:AZ2"/>
    <mergeCell ref="AH2:AI2"/>
    <mergeCell ref="AJ2:AL2"/>
    <mergeCell ref="AT11:AT12"/>
    <mergeCell ref="AD9:AS10"/>
  </mergeCells>
  <phoneticPr fontId="2"/>
  <dataValidations count="1">
    <dataValidation type="list" allowBlank="1" showInputMessage="1" showErrorMessage="1" sqref="N7:O7 AH2:AI2" xr:uid="{9CDF6274-21AF-492B-8428-8E79D8B6DDF4}">
      <formula1>"令和"</formula1>
    </dataValidation>
  </dataValidations>
  <pageMargins left="0.78740157480314965" right="0.19685039370078741" top="0.59055118110236227" bottom="0.19685039370078741" header="0.51181102362204722" footer="0"/>
  <pageSetup paperSize="9" orientation="landscape" blackAndWhite="1"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2"/>
  </sheetPr>
  <dimension ref="A1:AZ155"/>
  <sheetViews>
    <sheetView view="pageBreakPreview" zoomScaleNormal="100" zoomScaleSheetLayoutView="100" workbookViewId="0">
      <selection activeCell="AR45" sqref="AR45:AT45"/>
    </sheetView>
  </sheetViews>
  <sheetFormatPr defaultRowHeight="16.5"/>
  <cols>
    <col min="1" max="66" width="3.28515625" style="27" customWidth="1"/>
    <col min="67" max="16384" width="9.140625" style="27"/>
  </cols>
  <sheetData>
    <row r="1" spans="1:52" ht="7.5" customHeight="1" thickBot="1"/>
    <row r="2" spans="1:52" s="28" customFormat="1" ht="19.5" customHeight="1" thickTop="1" thickBot="1">
      <c r="B2" s="144" t="s">
        <v>0</v>
      </c>
      <c r="C2" s="145"/>
      <c r="D2" s="145"/>
      <c r="E2" s="145"/>
      <c r="F2" s="145"/>
      <c r="G2" s="145"/>
      <c r="H2" s="145"/>
      <c r="I2" s="145"/>
      <c r="J2" s="145"/>
      <c r="K2" s="145"/>
      <c r="L2" s="145"/>
      <c r="M2" s="145"/>
      <c r="N2" s="145"/>
      <c r="O2" s="145"/>
      <c r="P2" s="145"/>
      <c r="Q2" s="146"/>
      <c r="R2" s="29"/>
      <c r="AE2" s="27" t="s">
        <v>1</v>
      </c>
      <c r="AH2" s="158"/>
      <c r="AI2" s="159"/>
      <c r="AJ2" s="159">
        <v>2024</v>
      </c>
      <c r="AK2" s="159"/>
      <c r="AL2" s="292"/>
      <c r="AM2" s="2" t="s">
        <v>2</v>
      </c>
      <c r="AN2" s="300">
        <v>10</v>
      </c>
      <c r="AO2" s="301"/>
      <c r="AP2" s="2"/>
      <c r="AQ2" s="300">
        <v>23</v>
      </c>
      <c r="AR2" s="301"/>
      <c r="AS2" s="28" t="s">
        <v>4</v>
      </c>
      <c r="AV2" s="142" t="s">
        <v>203</v>
      </c>
      <c r="AW2" s="142"/>
      <c r="AX2" s="143">
        <v>45566</v>
      </c>
      <c r="AY2" s="143"/>
      <c r="AZ2" s="143"/>
    </row>
    <row r="3" spans="1:52" ht="12.95" customHeight="1" thickBot="1">
      <c r="B3" s="147"/>
      <c r="C3" s="148"/>
      <c r="D3" s="148"/>
      <c r="E3" s="148"/>
      <c r="F3" s="148"/>
      <c r="G3" s="148"/>
      <c r="H3" s="148"/>
      <c r="I3" s="148"/>
      <c r="J3" s="148"/>
      <c r="K3" s="148"/>
      <c r="L3" s="148"/>
      <c r="M3" s="148"/>
      <c r="N3" s="148"/>
      <c r="O3" s="148"/>
      <c r="P3" s="148"/>
      <c r="Q3" s="149"/>
      <c r="R3" s="29"/>
    </row>
    <row r="4" spans="1:52" ht="12.95" customHeight="1" thickTop="1">
      <c r="AA4" s="137" t="s">
        <v>66</v>
      </c>
      <c r="AB4" s="137"/>
      <c r="AC4" s="137"/>
      <c r="AD4" s="154" t="s">
        <v>67</v>
      </c>
      <c r="AE4" s="155"/>
      <c r="AF4" s="257" t="s">
        <v>68</v>
      </c>
      <c r="AG4" s="257"/>
      <c r="AH4" s="257"/>
      <c r="AI4" s="7"/>
      <c r="AJ4" s="7"/>
      <c r="AK4" s="7"/>
      <c r="AL4" s="7"/>
      <c r="AM4" s="7"/>
      <c r="AN4" s="7"/>
      <c r="AO4" s="7"/>
      <c r="AP4" s="7"/>
      <c r="AQ4" s="7"/>
      <c r="AR4" s="7"/>
      <c r="AS4" s="7"/>
      <c r="AT4" s="30"/>
    </row>
    <row r="5" spans="1:52" ht="12.95" customHeight="1">
      <c r="A5" s="152" t="s">
        <v>6</v>
      </c>
      <c r="B5" s="152"/>
      <c r="C5" s="152"/>
      <c r="D5" s="152"/>
      <c r="E5" s="152"/>
      <c r="F5" s="152"/>
      <c r="G5" s="152"/>
      <c r="H5" s="152"/>
      <c r="I5" s="152"/>
      <c r="J5" s="152"/>
      <c r="K5" s="152"/>
      <c r="L5" s="152"/>
      <c r="M5" s="152"/>
      <c r="AA5" s="137" t="s">
        <v>5</v>
      </c>
      <c r="AB5" s="137"/>
      <c r="AC5" s="137"/>
      <c r="AD5" s="166" t="s">
        <v>69</v>
      </c>
      <c r="AE5" s="167"/>
      <c r="AF5" s="167"/>
      <c r="AG5" s="167"/>
      <c r="AH5" s="167"/>
      <c r="AI5" s="167"/>
      <c r="AJ5" s="167"/>
      <c r="AK5" s="167"/>
      <c r="AL5" s="167"/>
      <c r="AM5" s="167"/>
      <c r="AN5" s="167"/>
      <c r="AO5" s="167"/>
      <c r="AP5" s="167"/>
      <c r="AQ5" s="167"/>
      <c r="AR5" s="167"/>
      <c r="AS5" s="167"/>
      <c r="AT5" s="128"/>
    </row>
    <row r="6" spans="1:52" ht="12.95" customHeight="1" thickBot="1">
      <c r="A6" s="152"/>
      <c r="B6" s="152"/>
      <c r="C6" s="152"/>
      <c r="D6" s="152"/>
      <c r="E6" s="152"/>
      <c r="F6" s="152"/>
      <c r="G6" s="152"/>
      <c r="H6" s="152"/>
      <c r="I6" s="152"/>
      <c r="J6" s="152"/>
      <c r="K6" s="152"/>
      <c r="L6" s="152"/>
      <c r="M6" s="152"/>
      <c r="AA6" s="137"/>
      <c r="AB6" s="137"/>
      <c r="AC6" s="137"/>
      <c r="AD6" s="166"/>
      <c r="AE6" s="167"/>
      <c r="AF6" s="167"/>
      <c r="AG6" s="167"/>
      <c r="AH6" s="167"/>
      <c r="AI6" s="167"/>
      <c r="AJ6" s="167"/>
      <c r="AK6" s="167"/>
      <c r="AL6" s="167"/>
      <c r="AM6" s="167"/>
      <c r="AN6" s="167"/>
      <c r="AO6" s="167"/>
      <c r="AP6" s="167"/>
      <c r="AQ6" s="167"/>
      <c r="AR6" s="167"/>
      <c r="AS6" s="167"/>
      <c r="AT6" s="128"/>
    </row>
    <row r="7" spans="1:52" ht="18.75" customHeight="1" thickBot="1">
      <c r="A7" s="152"/>
      <c r="B7" s="152"/>
      <c r="C7" s="152"/>
      <c r="D7" s="152"/>
      <c r="E7" s="152"/>
      <c r="F7" s="152"/>
      <c r="G7" s="152"/>
      <c r="H7" s="152"/>
      <c r="I7" s="152"/>
      <c r="J7" s="152"/>
      <c r="K7" s="152"/>
      <c r="L7" s="152"/>
      <c r="M7" s="152"/>
      <c r="N7" s="158" t="s">
        <v>125</v>
      </c>
      <c r="O7" s="159"/>
      <c r="P7" s="159">
        <v>6</v>
      </c>
      <c r="Q7" s="159"/>
      <c r="R7" s="292"/>
      <c r="S7" s="9" t="s">
        <v>2</v>
      </c>
      <c r="T7" s="300">
        <v>10</v>
      </c>
      <c r="U7" s="301"/>
      <c r="V7" s="32" t="s">
        <v>7</v>
      </c>
      <c r="W7" s="293">
        <v>20</v>
      </c>
      <c r="X7" s="293"/>
      <c r="Y7" s="32" t="s">
        <v>8</v>
      </c>
      <c r="Z7" s="32" t="s">
        <v>9</v>
      </c>
      <c r="AA7" s="137"/>
      <c r="AB7" s="137"/>
      <c r="AC7" s="137"/>
      <c r="AD7" s="166"/>
      <c r="AE7" s="167"/>
      <c r="AF7" s="167"/>
      <c r="AG7" s="167"/>
      <c r="AH7" s="167"/>
      <c r="AI7" s="167"/>
      <c r="AJ7" s="167"/>
      <c r="AK7" s="167"/>
      <c r="AL7" s="167"/>
      <c r="AM7" s="167"/>
      <c r="AN7" s="167"/>
      <c r="AO7" s="167"/>
      <c r="AP7" s="167"/>
      <c r="AQ7" s="167"/>
      <c r="AR7" s="167"/>
      <c r="AS7" s="167"/>
      <c r="AT7" s="128"/>
    </row>
    <row r="8" spans="1:52" ht="12.95" customHeight="1">
      <c r="AA8" s="137"/>
      <c r="AB8" s="137"/>
      <c r="AC8" s="137"/>
      <c r="AD8" s="166"/>
      <c r="AE8" s="167"/>
      <c r="AF8" s="167"/>
      <c r="AG8" s="167"/>
      <c r="AH8" s="167"/>
      <c r="AI8" s="167"/>
      <c r="AJ8" s="167"/>
      <c r="AK8" s="167"/>
      <c r="AL8" s="167"/>
      <c r="AM8" s="167"/>
      <c r="AN8" s="167"/>
      <c r="AO8" s="167"/>
      <c r="AP8" s="167"/>
      <c r="AQ8" s="167"/>
      <c r="AR8" s="167"/>
      <c r="AS8" s="167"/>
      <c r="AT8" s="128"/>
    </row>
    <row r="9" spans="1:52" ht="12.95" customHeight="1">
      <c r="A9" s="163" t="s">
        <v>11</v>
      </c>
      <c r="B9" s="163"/>
      <c r="C9" s="163"/>
      <c r="D9" s="163"/>
      <c r="E9" s="163"/>
      <c r="F9" s="163"/>
      <c r="G9" s="163"/>
      <c r="H9" s="163"/>
      <c r="I9" s="163"/>
      <c r="J9" s="163"/>
      <c r="K9" s="163"/>
      <c r="L9" s="163"/>
      <c r="M9" s="163"/>
      <c r="N9" s="163"/>
      <c r="AA9" s="137" t="s">
        <v>10</v>
      </c>
      <c r="AB9" s="137"/>
      <c r="AC9" s="137"/>
      <c r="AD9" s="164" t="s">
        <v>70</v>
      </c>
      <c r="AE9" s="165"/>
      <c r="AF9" s="165"/>
      <c r="AG9" s="165"/>
      <c r="AH9" s="165"/>
      <c r="AI9" s="165"/>
      <c r="AJ9" s="165"/>
      <c r="AK9" s="165"/>
      <c r="AL9" s="165"/>
      <c r="AM9" s="165"/>
      <c r="AN9" s="165"/>
      <c r="AO9" s="165"/>
      <c r="AP9" s="165"/>
      <c r="AQ9" s="165"/>
      <c r="AR9" s="165"/>
      <c r="AS9" s="165"/>
      <c r="AT9" s="128"/>
    </row>
    <row r="10" spans="1:52" ht="12.95" customHeight="1" thickBot="1">
      <c r="R10" s="33"/>
      <c r="S10" s="33"/>
      <c r="T10" s="33"/>
      <c r="U10" s="33"/>
      <c r="V10" s="33"/>
      <c r="W10" s="33"/>
      <c r="X10" s="33"/>
      <c r="Y10" s="33"/>
      <c r="AA10" s="137"/>
      <c r="AB10" s="137"/>
      <c r="AC10" s="137"/>
      <c r="AD10" s="164"/>
      <c r="AE10" s="165"/>
      <c r="AF10" s="165"/>
      <c r="AG10" s="165"/>
      <c r="AH10" s="165"/>
      <c r="AI10" s="165"/>
      <c r="AJ10" s="165"/>
      <c r="AK10" s="165"/>
      <c r="AL10" s="165"/>
      <c r="AM10" s="165"/>
      <c r="AN10" s="165"/>
      <c r="AO10" s="165"/>
      <c r="AP10" s="165"/>
      <c r="AQ10" s="165"/>
      <c r="AR10" s="165"/>
      <c r="AS10" s="165"/>
      <c r="AT10" s="128"/>
    </row>
    <row r="11" spans="1:52" ht="12.95" customHeight="1">
      <c r="B11" s="169" t="s">
        <v>13</v>
      </c>
      <c r="C11" s="170"/>
      <c r="D11" s="170"/>
      <c r="E11" s="170"/>
      <c r="F11" s="170"/>
      <c r="G11" s="170"/>
      <c r="H11" s="170"/>
      <c r="I11" s="317"/>
      <c r="J11" s="314"/>
      <c r="K11" s="311" t="s">
        <v>81</v>
      </c>
      <c r="L11" s="308">
        <v>4</v>
      </c>
      <c r="M11" s="314">
        <v>1</v>
      </c>
      <c r="N11" s="305">
        <v>8</v>
      </c>
      <c r="O11" s="302">
        <v>5</v>
      </c>
      <c r="P11" s="297">
        <v>0</v>
      </c>
      <c r="Q11" s="294">
        <v>0</v>
      </c>
      <c r="R11" s="33"/>
      <c r="S11" s="221" t="s">
        <v>14</v>
      </c>
      <c r="T11" s="222"/>
      <c r="U11" s="222"/>
      <c r="V11" s="222"/>
      <c r="W11" s="225">
        <v>3</v>
      </c>
      <c r="X11" s="226"/>
      <c r="Y11" s="34"/>
      <c r="AA11" s="137" t="s">
        <v>171</v>
      </c>
      <c r="AB11" s="137"/>
      <c r="AC11" s="137"/>
      <c r="AD11" s="138"/>
      <c r="AE11" s="139"/>
      <c r="AF11" s="139"/>
      <c r="AG11" s="139"/>
      <c r="AH11" s="139"/>
      <c r="AI11" s="139"/>
      <c r="AJ11" s="139"/>
      <c r="AK11" s="139"/>
      <c r="AL11" s="139"/>
      <c r="AM11" s="139"/>
      <c r="AN11" s="139"/>
      <c r="AO11" s="139"/>
      <c r="AP11" s="139"/>
      <c r="AQ11" s="139"/>
      <c r="AR11" s="139"/>
      <c r="AS11" s="139"/>
      <c r="AT11" s="180"/>
    </row>
    <row r="12" spans="1:52" ht="12.95" customHeight="1">
      <c r="B12" s="171"/>
      <c r="C12" s="163"/>
      <c r="D12" s="163"/>
      <c r="E12" s="163"/>
      <c r="F12" s="163"/>
      <c r="G12" s="163"/>
      <c r="H12" s="163"/>
      <c r="I12" s="318"/>
      <c r="J12" s="315"/>
      <c r="K12" s="312"/>
      <c r="L12" s="309"/>
      <c r="M12" s="315"/>
      <c r="N12" s="306"/>
      <c r="O12" s="303"/>
      <c r="P12" s="298"/>
      <c r="Q12" s="295"/>
      <c r="R12" s="29"/>
      <c r="S12" s="181"/>
      <c r="T12" s="182"/>
      <c r="U12" s="182"/>
      <c r="V12" s="182"/>
      <c r="W12" s="227"/>
      <c r="X12" s="228"/>
      <c r="Y12" s="181" t="s">
        <v>78</v>
      </c>
      <c r="Z12" s="182"/>
      <c r="AA12" s="137"/>
      <c r="AB12" s="137"/>
      <c r="AC12" s="137"/>
      <c r="AD12" s="138"/>
      <c r="AE12" s="139"/>
      <c r="AF12" s="139"/>
      <c r="AG12" s="139"/>
      <c r="AH12" s="139"/>
      <c r="AI12" s="139"/>
      <c r="AJ12" s="139"/>
      <c r="AK12" s="139"/>
      <c r="AL12" s="139"/>
      <c r="AM12" s="139"/>
      <c r="AN12" s="139"/>
      <c r="AO12" s="139"/>
      <c r="AP12" s="139"/>
      <c r="AQ12" s="139"/>
      <c r="AR12" s="139"/>
      <c r="AS12" s="139"/>
      <c r="AT12" s="180"/>
    </row>
    <row r="13" spans="1:52" ht="12.95" customHeight="1" thickBot="1">
      <c r="B13" s="172"/>
      <c r="C13" s="173"/>
      <c r="D13" s="173"/>
      <c r="E13" s="173"/>
      <c r="F13" s="173"/>
      <c r="G13" s="173"/>
      <c r="H13" s="173"/>
      <c r="I13" s="319"/>
      <c r="J13" s="316"/>
      <c r="K13" s="313"/>
      <c r="L13" s="310"/>
      <c r="M13" s="316"/>
      <c r="N13" s="307"/>
      <c r="O13" s="304"/>
      <c r="P13" s="299"/>
      <c r="Q13" s="296"/>
      <c r="R13" s="29"/>
      <c r="S13" s="223"/>
      <c r="T13" s="224"/>
      <c r="U13" s="224"/>
      <c r="V13" s="224"/>
      <c r="W13" s="229"/>
      <c r="X13" s="230"/>
      <c r="Y13" s="34"/>
      <c r="AA13" s="137" t="s">
        <v>15</v>
      </c>
      <c r="AB13" s="137"/>
      <c r="AC13" s="137"/>
      <c r="AD13" s="138" t="s">
        <v>71</v>
      </c>
      <c r="AE13" s="139"/>
      <c r="AF13" s="139"/>
      <c r="AG13" s="139"/>
      <c r="AH13" s="139"/>
      <c r="AI13" s="139"/>
      <c r="AJ13" s="139"/>
      <c r="AK13" s="139"/>
      <c r="AL13" s="139"/>
      <c r="AM13" s="139"/>
      <c r="AN13" s="139"/>
      <c r="AO13" s="139"/>
      <c r="AP13" s="139"/>
      <c r="AQ13" s="139"/>
      <c r="AR13" s="139"/>
      <c r="AS13" s="139"/>
      <c r="AT13" s="128"/>
    </row>
    <row r="14" spans="1:52" ht="12.95" customHeight="1" thickBot="1">
      <c r="A14" s="35"/>
      <c r="B14" s="35"/>
      <c r="C14" s="35"/>
      <c r="D14" s="35"/>
      <c r="E14" s="35"/>
      <c r="F14" s="35"/>
      <c r="G14" s="35"/>
      <c r="H14" s="36"/>
      <c r="I14" s="36"/>
      <c r="J14" s="36"/>
      <c r="K14" s="36"/>
      <c r="L14" s="36"/>
      <c r="M14" s="36"/>
      <c r="N14" s="36"/>
      <c r="O14" s="36"/>
      <c r="P14" s="36"/>
      <c r="R14" s="37"/>
      <c r="S14" s="37"/>
      <c r="T14" s="37"/>
      <c r="U14" s="37"/>
      <c r="V14" s="37"/>
      <c r="W14" s="37"/>
      <c r="X14" s="37"/>
      <c r="Y14" s="37"/>
      <c r="AA14" s="137"/>
      <c r="AB14" s="137"/>
      <c r="AC14" s="137"/>
      <c r="AD14" s="183"/>
      <c r="AE14" s="184"/>
      <c r="AF14" s="184"/>
      <c r="AG14" s="184"/>
      <c r="AH14" s="184"/>
      <c r="AI14" s="184"/>
      <c r="AJ14" s="184"/>
      <c r="AK14" s="184"/>
      <c r="AL14" s="184"/>
      <c r="AM14" s="184"/>
      <c r="AN14" s="184"/>
      <c r="AO14" s="184"/>
      <c r="AP14" s="184"/>
      <c r="AQ14" s="184"/>
      <c r="AR14" s="184"/>
      <c r="AS14" s="184"/>
      <c r="AT14" s="129"/>
    </row>
    <row r="15" spans="1:52" ht="12.95" customHeight="1" thickBot="1">
      <c r="H15" s="36"/>
      <c r="I15" s="36"/>
      <c r="J15" s="36"/>
      <c r="K15" s="36"/>
      <c r="L15" s="36"/>
      <c r="M15" s="36"/>
      <c r="N15" s="36"/>
      <c r="O15" s="36"/>
      <c r="P15" s="36"/>
      <c r="R15" s="37"/>
      <c r="S15" s="37"/>
      <c r="T15" s="37"/>
      <c r="U15" s="37"/>
      <c r="V15" s="37"/>
      <c r="W15" s="37"/>
      <c r="X15" s="37"/>
      <c r="Y15" s="37"/>
    </row>
    <row r="16" spans="1:52" ht="12.95" customHeight="1">
      <c r="B16" s="185" t="s">
        <v>16</v>
      </c>
      <c r="C16" s="186"/>
      <c r="D16" s="186"/>
      <c r="E16" s="186"/>
      <c r="F16" s="186"/>
      <c r="G16" s="186"/>
      <c r="H16" s="186"/>
      <c r="I16" s="186"/>
      <c r="J16" s="186"/>
      <c r="K16" s="186"/>
      <c r="L16" s="186"/>
      <c r="M16" s="186"/>
      <c r="N16" s="186"/>
      <c r="O16" s="186"/>
      <c r="P16" s="186"/>
      <c r="Q16" s="186"/>
      <c r="R16" s="186"/>
      <c r="S16" s="186"/>
      <c r="T16" s="187"/>
      <c r="U16" s="190" t="s">
        <v>17</v>
      </c>
      <c r="V16" s="186"/>
      <c r="W16" s="186"/>
      <c r="X16" s="186"/>
      <c r="Y16" s="186"/>
      <c r="Z16" s="186"/>
      <c r="AA16" s="186"/>
      <c r="AB16" s="186"/>
      <c r="AC16" s="191"/>
      <c r="AD16" s="32"/>
      <c r="AE16" s="32"/>
      <c r="AI16" s="29"/>
      <c r="AJ16" s="29"/>
      <c r="AK16" s="29"/>
      <c r="AL16" s="29"/>
      <c r="AM16" s="29"/>
      <c r="AN16" s="29"/>
      <c r="AO16" s="29"/>
      <c r="AP16" s="29"/>
      <c r="AQ16" s="29"/>
      <c r="AR16" s="29"/>
      <c r="AS16" s="29"/>
      <c r="AT16" s="29"/>
    </row>
    <row r="17" spans="1:46" ht="12.95" customHeight="1">
      <c r="B17" s="188"/>
      <c r="C17" s="173"/>
      <c r="D17" s="173"/>
      <c r="E17" s="173"/>
      <c r="F17" s="173"/>
      <c r="G17" s="173"/>
      <c r="H17" s="173"/>
      <c r="I17" s="173"/>
      <c r="J17" s="173"/>
      <c r="K17" s="173"/>
      <c r="L17" s="173"/>
      <c r="M17" s="173"/>
      <c r="N17" s="173"/>
      <c r="O17" s="173"/>
      <c r="P17" s="173"/>
      <c r="Q17" s="173"/>
      <c r="R17" s="173"/>
      <c r="S17" s="173"/>
      <c r="T17" s="189"/>
      <c r="U17" s="192"/>
      <c r="V17" s="173"/>
      <c r="W17" s="173"/>
      <c r="X17" s="173"/>
      <c r="Y17" s="173"/>
      <c r="Z17" s="173"/>
      <c r="AA17" s="173"/>
      <c r="AB17" s="173"/>
      <c r="AC17" s="193"/>
      <c r="AD17" s="32"/>
      <c r="AE17" s="32"/>
      <c r="AI17" s="29"/>
      <c r="AJ17" s="29"/>
      <c r="AK17" s="29"/>
      <c r="AL17" s="38"/>
      <c r="AM17" s="38"/>
      <c r="AN17" s="38"/>
      <c r="AO17" s="38"/>
      <c r="AP17" s="38"/>
      <c r="AQ17" s="38"/>
      <c r="AR17" s="38"/>
      <c r="AS17" s="38"/>
      <c r="AT17" s="29"/>
    </row>
    <row r="18" spans="1:46" ht="12.95" customHeight="1">
      <c r="B18" s="194">
        <v>1</v>
      </c>
      <c r="C18" s="196" t="s">
        <v>79</v>
      </c>
      <c r="D18" s="139"/>
      <c r="E18" s="139"/>
      <c r="F18" s="139"/>
      <c r="G18" s="139"/>
      <c r="H18" s="139"/>
      <c r="I18" s="139"/>
      <c r="J18" s="139"/>
      <c r="K18" s="139"/>
      <c r="L18" s="139"/>
      <c r="M18" s="139"/>
      <c r="N18" s="139"/>
      <c r="O18" s="139"/>
      <c r="P18" s="139"/>
      <c r="Q18" s="139"/>
      <c r="R18" s="139"/>
      <c r="S18" s="139"/>
      <c r="T18" s="197"/>
      <c r="U18" s="201"/>
      <c r="V18" s="203"/>
      <c r="W18" s="205"/>
      <c r="X18" s="201">
        <v>2</v>
      </c>
      <c r="Y18" s="203">
        <v>1</v>
      </c>
      <c r="Z18" s="205">
        <v>6</v>
      </c>
      <c r="AA18" s="201">
        <v>0</v>
      </c>
      <c r="AB18" s="203">
        <v>0</v>
      </c>
      <c r="AC18" s="207">
        <v>0</v>
      </c>
      <c r="AD18" s="9"/>
      <c r="AE18" s="9"/>
      <c r="AF18" s="38"/>
      <c r="AG18" s="38"/>
      <c r="AH18" s="38"/>
      <c r="AI18" s="38"/>
      <c r="AJ18" s="38"/>
      <c r="AK18" s="38"/>
      <c r="AL18" s="38"/>
      <c r="AM18" s="38"/>
      <c r="AN18" s="38"/>
      <c r="AO18" s="38"/>
      <c r="AP18" s="38"/>
      <c r="AQ18" s="38"/>
      <c r="AR18" s="38"/>
      <c r="AS18" s="38"/>
      <c r="AT18" s="39"/>
    </row>
    <row r="19" spans="1:46" ht="12.95" customHeight="1">
      <c r="A19" s="35"/>
      <c r="B19" s="195"/>
      <c r="C19" s="198"/>
      <c r="D19" s="199"/>
      <c r="E19" s="199"/>
      <c r="F19" s="199"/>
      <c r="G19" s="199"/>
      <c r="H19" s="199"/>
      <c r="I19" s="199"/>
      <c r="J19" s="199"/>
      <c r="K19" s="199"/>
      <c r="L19" s="199"/>
      <c r="M19" s="199"/>
      <c r="N19" s="199"/>
      <c r="O19" s="199"/>
      <c r="P19" s="199"/>
      <c r="Q19" s="199"/>
      <c r="R19" s="199"/>
      <c r="S19" s="199"/>
      <c r="T19" s="200"/>
      <c r="U19" s="202"/>
      <c r="V19" s="204"/>
      <c r="W19" s="206"/>
      <c r="X19" s="202"/>
      <c r="Y19" s="204"/>
      <c r="Z19" s="206"/>
      <c r="AA19" s="202"/>
      <c r="AB19" s="204"/>
      <c r="AC19" s="208"/>
      <c r="AD19" s="9"/>
      <c r="AE19" s="9"/>
      <c r="AF19" s="38"/>
      <c r="AG19" s="38"/>
      <c r="AH19" s="38"/>
      <c r="AI19" s="38"/>
      <c r="AJ19" s="38"/>
      <c r="AK19" s="38"/>
      <c r="AL19" s="38"/>
      <c r="AM19" s="38"/>
      <c r="AN19" s="38"/>
      <c r="AO19" s="38"/>
      <c r="AP19" s="38"/>
      <c r="AQ19" s="38"/>
      <c r="AR19" s="38"/>
      <c r="AS19" s="38"/>
      <c r="AT19" s="39"/>
    </row>
    <row r="20" spans="1:46" ht="12.95" customHeight="1">
      <c r="B20" s="235">
        <v>2</v>
      </c>
      <c r="C20" s="236" t="s">
        <v>80</v>
      </c>
      <c r="D20" s="237"/>
      <c r="E20" s="237"/>
      <c r="F20" s="237"/>
      <c r="G20" s="237"/>
      <c r="H20" s="237"/>
      <c r="I20" s="237"/>
      <c r="J20" s="237"/>
      <c r="K20" s="237"/>
      <c r="L20" s="237"/>
      <c r="M20" s="237"/>
      <c r="N20" s="237"/>
      <c r="O20" s="237"/>
      <c r="P20" s="237"/>
      <c r="Q20" s="237"/>
      <c r="R20" s="237"/>
      <c r="S20" s="237"/>
      <c r="T20" s="238"/>
      <c r="U20" s="234"/>
      <c r="V20" s="233"/>
      <c r="W20" s="231"/>
      <c r="X20" s="234">
        <v>2</v>
      </c>
      <c r="Y20" s="233">
        <v>0</v>
      </c>
      <c r="Z20" s="231">
        <v>2</v>
      </c>
      <c r="AA20" s="234">
        <v>5</v>
      </c>
      <c r="AB20" s="233">
        <v>0</v>
      </c>
      <c r="AC20" s="232">
        <v>0</v>
      </c>
      <c r="AD20" s="9"/>
      <c r="AE20" s="9"/>
      <c r="AF20" s="38"/>
      <c r="AG20" s="38"/>
      <c r="AH20" s="38"/>
      <c r="AI20" s="38"/>
      <c r="AJ20" s="38"/>
      <c r="AK20" s="38"/>
      <c r="AL20" s="38"/>
      <c r="AM20" s="38"/>
      <c r="AN20" s="38"/>
      <c r="AO20" s="38"/>
      <c r="AP20" s="38"/>
      <c r="AQ20" s="38"/>
      <c r="AR20" s="38"/>
      <c r="AS20" s="38"/>
      <c r="AT20" s="39"/>
    </row>
    <row r="21" spans="1:46" ht="12.95" customHeight="1">
      <c r="B21" s="195"/>
      <c r="C21" s="198"/>
      <c r="D21" s="199"/>
      <c r="E21" s="199"/>
      <c r="F21" s="199"/>
      <c r="G21" s="199"/>
      <c r="H21" s="199"/>
      <c r="I21" s="199"/>
      <c r="J21" s="199"/>
      <c r="K21" s="199"/>
      <c r="L21" s="199"/>
      <c r="M21" s="199"/>
      <c r="N21" s="199"/>
      <c r="O21" s="199"/>
      <c r="P21" s="199"/>
      <c r="Q21" s="199"/>
      <c r="R21" s="199"/>
      <c r="S21" s="199"/>
      <c r="T21" s="200"/>
      <c r="U21" s="202"/>
      <c r="V21" s="204"/>
      <c r="W21" s="206"/>
      <c r="X21" s="202"/>
      <c r="Y21" s="204"/>
      <c r="Z21" s="206"/>
      <c r="AA21" s="202"/>
      <c r="AB21" s="204"/>
      <c r="AC21" s="208"/>
      <c r="AD21" s="9"/>
      <c r="AE21" s="9"/>
      <c r="AF21" s="38"/>
      <c r="AG21" s="38"/>
      <c r="AH21" s="38"/>
      <c r="AI21" s="38"/>
      <c r="AJ21" s="38"/>
      <c r="AK21" s="38"/>
      <c r="AL21" s="38"/>
      <c r="AM21" s="38"/>
      <c r="AN21" s="38"/>
      <c r="AO21" s="38"/>
      <c r="AP21" s="38"/>
      <c r="AQ21" s="38"/>
      <c r="AR21" s="38"/>
      <c r="AS21" s="38"/>
      <c r="AT21" s="38"/>
    </row>
    <row r="22" spans="1:46" ht="12" customHeight="1">
      <c r="B22" s="235">
        <v>3</v>
      </c>
      <c r="C22" s="236"/>
      <c r="D22" s="237"/>
      <c r="E22" s="237"/>
      <c r="F22" s="237"/>
      <c r="G22" s="237"/>
      <c r="H22" s="237"/>
      <c r="I22" s="237"/>
      <c r="J22" s="237"/>
      <c r="K22" s="237"/>
      <c r="L22" s="237"/>
      <c r="M22" s="237"/>
      <c r="N22" s="237"/>
      <c r="O22" s="237"/>
      <c r="P22" s="237"/>
      <c r="Q22" s="237"/>
      <c r="R22" s="237"/>
      <c r="S22" s="237"/>
      <c r="T22" s="238"/>
      <c r="U22" s="234"/>
      <c r="V22" s="233"/>
      <c r="W22" s="231"/>
      <c r="X22" s="234"/>
      <c r="Y22" s="233"/>
      <c r="Z22" s="231"/>
      <c r="AA22" s="234"/>
      <c r="AB22" s="233"/>
      <c r="AC22" s="232"/>
      <c r="AD22" s="9"/>
      <c r="AE22" s="9"/>
      <c r="AF22" s="38"/>
      <c r="AG22" s="38"/>
      <c r="AH22" s="38"/>
      <c r="AI22" s="38"/>
      <c r="AJ22" s="38"/>
      <c r="AK22" s="38"/>
      <c r="AL22" s="38"/>
      <c r="AM22" s="38"/>
      <c r="AN22" s="38"/>
      <c r="AO22" s="38"/>
      <c r="AP22" s="38"/>
      <c r="AQ22" s="38"/>
      <c r="AR22" s="38"/>
      <c r="AS22" s="38"/>
      <c r="AT22" s="38"/>
    </row>
    <row r="23" spans="1:46" ht="12" customHeight="1">
      <c r="B23" s="195"/>
      <c r="C23" s="198"/>
      <c r="D23" s="199"/>
      <c r="E23" s="199"/>
      <c r="F23" s="199"/>
      <c r="G23" s="199"/>
      <c r="H23" s="199"/>
      <c r="I23" s="199"/>
      <c r="J23" s="199"/>
      <c r="K23" s="199"/>
      <c r="L23" s="199"/>
      <c r="M23" s="199"/>
      <c r="N23" s="199"/>
      <c r="O23" s="199"/>
      <c r="P23" s="199"/>
      <c r="Q23" s="199"/>
      <c r="R23" s="199"/>
      <c r="S23" s="199"/>
      <c r="T23" s="200"/>
      <c r="U23" s="202"/>
      <c r="V23" s="204"/>
      <c r="W23" s="206"/>
      <c r="X23" s="202"/>
      <c r="Y23" s="204"/>
      <c r="Z23" s="206"/>
      <c r="AA23" s="202"/>
      <c r="AB23" s="204"/>
      <c r="AC23" s="208"/>
      <c r="AD23" s="9"/>
      <c r="AE23" s="9"/>
      <c r="AF23" s="38"/>
      <c r="AG23" s="38"/>
      <c r="AH23" s="38"/>
      <c r="AI23" s="38"/>
      <c r="AJ23" s="38"/>
      <c r="AK23" s="38"/>
      <c r="AL23" s="38"/>
      <c r="AM23" s="38"/>
      <c r="AN23" s="38"/>
      <c r="AO23" s="38"/>
      <c r="AP23" s="38"/>
      <c r="AQ23" s="38"/>
      <c r="AR23" s="38"/>
      <c r="AS23" s="38"/>
      <c r="AT23" s="38"/>
    </row>
    <row r="24" spans="1:46" ht="12" customHeight="1">
      <c r="B24" s="235">
        <v>4</v>
      </c>
      <c r="C24" s="236"/>
      <c r="D24" s="237"/>
      <c r="E24" s="237"/>
      <c r="F24" s="237"/>
      <c r="G24" s="237"/>
      <c r="H24" s="237"/>
      <c r="I24" s="237"/>
      <c r="J24" s="237"/>
      <c r="K24" s="237"/>
      <c r="L24" s="237"/>
      <c r="M24" s="237"/>
      <c r="N24" s="237"/>
      <c r="O24" s="237"/>
      <c r="P24" s="237"/>
      <c r="Q24" s="237"/>
      <c r="R24" s="237"/>
      <c r="S24" s="237"/>
      <c r="T24" s="238"/>
      <c r="U24" s="234"/>
      <c r="V24" s="233"/>
      <c r="W24" s="231"/>
      <c r="X24" s="234"/>
      <c r="Y24" s="233"/>
      <c r="Z24" s="231"/>
      <c r="AA24" s="234"/>
      <c r="AB24" s="233"/>
      <c r="AC24" s="232"/>
      <c r="AD24" s="9"/>
      <c r="AE24" s="9"/>
      <c r="AF24" s="38"/>
      <c r="AG24" s="38"/>
      <c r="AH24" s="38"/>
      <c r="AI24" s="38"/>
      <c r="AJ24" s="38"/>
      <c r="AK24" s="38"/>
      <c r="AL24" s="38"/>
      <c r="AM24" s="38"/>
      <c r="AN24" s="38"/>
      <c r="AO24" s="38"/>
      <c r="AP24" s="38"/>
      <c r="AQ24" s="38"/>
      <c r="AR24" s="38"/>
      <c r="AS24" s="38"/>
      <c r="AT24" s="38"/>
    </row>
    <row r="25" spans="1:46" ht="12" customHeight="1">
      <c r="B25" s="195"/>
      <c r="C25" s="198"/>
      <c r="D25" s="199"/>
      <c r="E25" s="199"/>
      <c r="F25" s="199"/>
      <c r="G25" s="199"/>
      <c r="H25" s="199"/>
      <c r="I25" s="199"/>
      <c r="J25" s="199"/>
      <c r="K25" s="199"/>
      <c r="L25" s="199"/>
      <c r="M25" s="199"/>
      <c r="N25" s="199"/>
      <c r="O25" s="199"/>
      <c r="P25" s="199"/>
      <c r="Q25" s="199"/>
      <c r="R25" s="199"/>
      <c r="S25" s="199"/>
      <c r="T25" s="200"/>
      <c r="U25" s="202"/>
      <c r="V25" s="204"/>
      <c r="W25" s="206"/>
      <c r="X25" s="202"/>
      <c r="Y25" s="204"/>
      <c r="Z25" s="206"/>
      <c r="AA25" s="202"/>
      <c r="AB25" s="204"/>
      <c r="AC25" s="208"/>
      <c r="AD25" s="9"/>
      <c r="AE25" s="9"/>
      <c r="AF25" s="38"/>
      <c r="AG25" s="38"/>
      <c r="AH25" s="38"/>
      <c r="AI25" s="38"/>
      <c r="AJ25" s="38"/>
      <c r="AK25" s="38"/>
      <c r="AL25" s="38"/>
      <c r="AM25" s="38"/>
      <c r="AN25" s="38"/>
      <c r="AO25" s="38"/>
      <c r="AP25" s="38"/>
      <c r="AQ25" s="38"/>
      <c r="AR25" s="38"/>
      <c r="AS25" s="38"/>
      <c r="AT25" s="38"/>
    </row>
    <row r="26" spans="1:46" ht="12" customHeight="1">
      <c r="B26" s="235">
        <v>5</v>
      </c>
      <c r="C26" s="236"/>
      <c r="D26" s="237"/>
      <c r="E26" s="237"/>
      <c r="F26" s="237"/>
      <c r="G26" s="237"/>
      <c r="H26" s="237"/>
      <c r="I26" s="237"/>
      <c r="J26" s="237"/>
      <c r="K26" s="237"/>
      <c r="L26" s="237"/>
      <c r="M26" s="237"/>
      <c r="N26" s="237"/>
      <c r="O26" s="237"/>
      <c r="P26" s="237"/>
      <c r="Q26" s="237"/>
      <c r="R26" s="237"/>
      <c r="S26" s="237"/>
      <c r="T26" s="238"/>
      <c r="U26" s="234"/>
      <c r="V26" s="233"/>
      <c r="W26" s="231"/>
      <c r="X26" s="234"/>
      <c r="Y26" s="233"/>
      <c r="Z26" s="231"/>
      <c r="AA26" s="234"/>
      <c r="AB26" s="233"/>
      <c r="AC26" s="232"/>
      <c r="AD26" s="9"/>
      <c r="AE26" s="9"/>
      <c r="AF26" s="38"/>
      <c r="AG26" s="38"/>
      <c r="AH26" s="38"/>
      <c r="AI26" s="38"/>
      <c r="AJ26" s="38"/>
      <c r="AK26" s="38"/>
      <c r="AL26" s="38"/>
      <c r="AM26" s="38"/>
      <c r="AN26" s="38"/>
      <c r="AO26" s="38"/>
      <c r="AP26" s="38"/>
      <c r="AQ26" s="38"/>
      <c r="AR26" s="38"/>
      <c r="AS26" s="38"/>
      <c r="AT26" s="38"/>
    </row>
    <row r="27" spans="1:46" ht="12" customHeight="1">
      <c r="B27" s="195"/>
      <c r="C27" s="198"/>
      <c r="D27" s="199"/>
      <c r="E27" s="199"/>
      <c r="F27" s="199"/>
      <c r="G27" s="199"/>
      <c r="H27" s="199"/>
      <c r="I27" s="199"/>
      <c r="J27" s="199"/>
      <c r="K27" s="199"/>
      <c r="L27" s="199"/>
      <c r="M27" s="199"/>
      <c r="N27" s="199"/>
      <c r="O27" s="199"/>
      <c r="P27" s="199"/>
      <c r="Q27" s="199"/>
      <c r="R27" s="199"/>
      <c r="S27" s="199"/>
      <c r="T27" s="200"/>
      <c r="U27" s="202"/>
      <c r="V27" s="204"/>
      <c r="W27" s="206"/>
      <c r="X27" s="202"/>
      <c r="Y27" s="204"/>
      <c r="Z27" s="206"/>
      <c r="AA27" s="202"/>
      <c r="AB27" s="204"/>
      <c r="AC27" s="208"/>
      <c r="AD27" s="9"/>
      <c r="AE27" s="9"/>
      <c r="AF27" s="38"/>
      <c r="AG27" s="38"/>
      <c r="AH27" s="38"/>
      <c r="AI27" s="38"/>
      <c r="AJ27" s="38"/>
      <c r="AK27" s="38"/>
      <c r="AL27" s="38"/>
      <c r="AM27" s="38"/>
      <c r="AN27" s="38"/>
      <c r="AO27" s="38"/>
      <c r="AP27" s="38"/>
      <c r="AQ27" s="38"/>
      <c r="AR27" s="38"/>
      <c r="AS27" s="38"/>
      <c r="AT27" s="38"/>
    </row>
    <row r="28" spans="1:46" ht="12" customHeight="1">
      <c r="B28" s="235">
        <v>6</v>
      </c>
      <c r="C28" s="236"/>
      <c r="D28" s="237"/>
      <c r="E28" s="237"/>
      <c r="F28" s="237"/>
      <c r="G28" s="237"/>
      <c r="H28" s="237"/>
      <c r="I28" s="237"/>
      <c r="J28" s="237"/>
      <c r="K28" s="237"/>
      <c r="L28" s="237"/>
      <c r="M28" s="237"/>
      <c r="N28" s="237"/>
      <c r="O28" s="237"/>
      <c r="P28" s="237"/>
      <c r="Q28" s="237"/>
      <c r="R28" s="237"/>
      <c r="S28" s="237"/>
      <c r="T28" s="238"/>
      <c r="U28" s="234"/>
      <c r="V28" s="233"/>
      <c r="W28" s="231"/>
      <c r="X28" s="234"/>
      <c r="Y28" s="233"/>
      <c r="Z28" s="231"/>
      <c r="AA28" s="234"/>
      <c r="AB28" s="233"/>
      <c r="AC28" s="232"/>
      <c r="AD28" s="9"/>
      <c r="AE28" s="9"/>
      <c r="AF28" s="38"/>
      <c r="AG28" s="38"/>
      <c r="AH28" s="38"/>
      <c r="AI28" s="38"/>
      <c r="AJ28" s="38"/>
      <c r="AK28" s="38"/>
      <c r="AL28" s="38"/>
      <c r="AM28" s="38"/>
      <c r="AN28" s="38"/>
      <c r="AO28" s="38"/>
      <c r="AP28" s="38"/>
      <c r="AQ28" s="38"/>
      <c r="AR28" s="38"/>
      <c r="AS28" s="38"/>
    </row>
    <row r="29" spans="1:46" ht="12" customHeight="1">
      <c r="B29" s="195"/>
      <c r="C29" s="198"/>
      <c r="D29" s="199"/>
      <c r="E29" s="199"/>
      <c r="F29" s="199"/>
      <c r="G29" s="199"/>
      <c r="H29" s="199"/>
      <c r="I29" s="199"/>
      <c r="J29" s="199"/>
      <c r="K29" s="199"/>
      <c r="L29" s="199"/>
      <c r="M29" s="199"/>
      <c r="N29" s="199"/>
      <c r="O29" s="199"/>
      <c r="P29" s="199"/>
      <c r="Q29" s="199"/>
      <c r="R29" s="199"/>
      <c r="S29" s="199"/>
      <c r="T29" s="200"/>
      <c r="U29" s="202"/>
      <c r="V29" s="204"/>
      <c r="W29" s="206"/>
      <c r="X29" s="202"/>
      <c r="Y29" s="204"/>
      <c r="Z29" s="206"/>
      <c r="AA29" s="202"/>
      <c r="AB29" s="204"/>
      <c r="AC29" s="208"/>
      <c r="AD29" s="9"/>
      <c r="AE29" s="9"/>
      <c r="AF29" s="38"/>
      <c r="AG29" s="38"/>
      <c r="AH29" s="38"/>
      <c r="AI29" s="38"/>
      <c r="AJ29" s="38"/>
      <c r="AK29" s="38"/>
      <c r="AL29" s="38"/>
      <c r="AM29" s="38"/>
      <c r="AN29" s="38"/>
      <c r="AO29" s="38"/>
      <c r="AP29" s="38"/>
      <c r="AQ29" s="38"/>
      <c r="AR29" s="38"/>
      <c r="AS29" s="38"/>
    </row>
    <row r="30" spans="1:46" ht="12" customHeight="1">
      <c r="B30" s="235">
        <v>7</v>
      </c>
      <c r="C30" s="236"/>
      <c r="D30" s="237"/>
      <c r="E30" s="237"/>
      <c r="F30" s="237"/>
      <c r="G30" s="237"/>
      <c r="H30" s="237"/>
      <c r="I30" s="237"/>
      <c r="J30" s="237"/>
      <c r="K30" s="237"/>
      <c r="L30" s="237"/>
      <c r="M30" s="237"/>
      <c r="N30" s="237"/>
      <c r="O30" s="237"/>
      <c r="P30" s="237"/>
      <c r="Q30" s="237"/>
      <c r="R30" s="237"/>
      <c r="S30" s="237"/>
      <c r="T30" s="238"/>
      <c r="U30" s="234"/>
      <c r="V30" s="233"/>
      <c r="W30" s="231"/>
      <c r="X30" s="234"/>
      <c r="Y30" s="233"/>
      <c r="Z30" s="231"/>
      <c r="AA30" s="234"/>
      <c r="AB30" s="233"/>
      <c r="AC30" s="232"/>
      <c r="AD30" s="9"/>
      <c r="AE30" s="9"/>
      <c r="AF30" s="38"/>
      <c r="AG30" s="38"/>
      <c r="AH30" s="38"/>
      <c r="AI30" s="38"/>
      <c r="AJ30" s="38"/>
      <c r="AK30" s="38"/>
      <c r="AL30" s="38"/>
      <c r="AM30" s="38"/>
      <c r="AN30" s="38"/>
      <c r="AO30" s="38"/>
      <c r="AP30" s="38"/>
      <c r="AQ30" s="38"/>
      <c r="AR30" s="38"/>
      <c r="AS30" s="38"/>
    </row>
    <row r="31" spans="1:46" ht="12" customHeight="1">
      <c r="B31" s="195"/>
      <c r="C31" s="198"/>
      <c r="D31" s="199"/>
      <c r="E31" s="199"/>
      <c r="F31" s="199"/>
      <c r="G31" s="199"/>
      <c r="H31" s="199"/>
      <c r="I31" s="199"/>
      <c r="J31" s="199"/>
      <c r="K31" s="199"/>
      <c r="L31" s="199"/>
      <c r="M31" s="199"/>
      <c r="N31" s="199"/>
      <c r="O31" s="199"/>
      <c r="P31" s="199"/>
      <c r="Q31" s="199"/>
      <c r="R31" s="199"/>
      <c r="S31" s="199"/>
      <c r="T31" s="200"/>
      <c r="U31" s="202"/>
      <c r="V31" s="204"/>
      <c r="W31" s="206"/>
      <c r="X31" s="202"/>
      <c r="Y31" s="204"/>
      <c r="Z31" s="206"/>
      <c r="AA31" s="202"/>
      <c r="AB31" s="204"/>
      <c r="AC31" s="208"/>
      <c r="AD31" s="9"/>
      <c r="AE31" s="9"/>
      <c r="AF31" s="38"/>
      <c r="AG31" s="38"/>
      <c r="AH31" s="38"/>
      <c r="AI31" s="38"/>
      <c r="AJ31" s="38"/>
      <c r="AK31" s="38"/>
      <c r="AL31" s="38"/>
      <c r="AM31" s="38"/>
      <c r="AN31" s="38"/>
      <c r="AO31" s="38"/>
      <c r="AP31" s="38"/>
      <c r="AQ31" s="38"/>
      <c r="AR31" s="38"/>
      <c r="AS31" s="38"/>
    </row>
    <row r="32" spans="1:46" ht="12" customHeight="1">
      <c r="B32" s="235">
        <v>8</v>
      </c>
      <c r="C32" s="236"/>
      <c r="D32" s="237"/>
      <c r="E32" s="237"/>
      <c r="F32" s="237"/>
      <c r="G32" s="237"/>
      <c r="H32" s="237"/>
      <c r="I32" s="237"/>
      <c r="J32" s="237"/>
      <c r="K32" s="237"/>
      <c r="L32" s="237"/>
      <c r="M32" s="237"/>
      <c r="N32" s="237"/>
      <c r="O32" s="237"/>
      <c r="P32" s="237"/>
      <c r="Q32" s="237"/>
      <c r="R32" s="237"/>
      <c r="S32" s="237"/>
      <c r="T32" s="238"/>
      <c r="U32" s="234"/>
      <c r="V32" s="233"/>
      <c r="W32" s="231"/>
      <c r="X32" s="234"/>
      <c r="Y32" s="233"/>
      <c r="Z32" s="231"/>
      <c r="AA32" s="234"/>
      <c r="AB32" s="233"/>
      <c r="AC32" s="232"/>
      <c r="AD32" s="9"/>
      <c r="AE32" s="9"/>
      <c r="AF32" s="38"/>
      <c r="AG32" s="38"/>
      <c r="AH32" s="38"/>
      <c r="AI32" s="38"/>
      <c r="AJ32" s="38"/>
      <c r="AK32" s="38"/>
      <c r="AL32" s="38"/>
      <c r="AM32" s="38"/>
      <c r="AN32" s="38"/>
      <c r="AO32" s="38"/>
      <c r="AP32" s="38"/>
      <c r="AQ32" s="38"/>
      <c r="AR32" s="38"/>
      <c r="AS32" s="38"/>
    </row>
    <row r="33" spans="2:46" ht="12" customHeight="1">
      <c r="B33" s="195"/>
      <c r="C33" s="198"/>
      <c r="D33" s="199"/>
      <c r="E33" s="199"/>
      <c r="F33" s="199"/>
      <c r="G33" s="199"/>
      <c r="H33" s="199"/>
      <c r="I33" s="199"/>
      <c r="J33" s="199"/>
      <c r="K33" s="199"/>
      <c r="L33" s="199"/>
      <c r="M33" s="199"/>
      <c r="N33" s="199"/>
      <c r="O33" s="199"/>
      <c r="P33" s="199"/>
      <c r="Q33" s="199"/>
      <c r="R33" s="199"/>
      <c r="S33" s="199"/>
      <c r="T33" s="200"/>
      <c r="U33" s="202"/>
      <c r="V33" s="204"/>
      <c r="W33" s="206"/>
      <c r="X33" s="202"/>
      <c r="Y33" s="204"/>
      <c r="Z33" s="206"/>
      <c r="AA33" s="202"/>
      <c r="AB33" s="204"/>
      <c r="AC33" s="208"/>
      <c r="AD33" s="9"/>
      <c r="AE33" s="9"/>
      <c r="AF33" s="38"/>
      <c r="AG33" s="38"/>
      <c r="AH33" s="38"/>
      <c r="AI33" s="38"/>
      <c r="AJ33" s="38"/>
      <c r="AK33" s="38"/>
      <c r="AL33" s="38"/>
      <c r="AM33" s="38"/>
      <c r="AN33" s="38"/>
      <c r="AO33" s="38"/>
      <c r="AP33" s="38"/>
      <c r="AQ33" s="38"/>
      <c r="AR33" s="38"/>
      <c r="AS33" s="38"/>
    </row>
    <row r="34" spans="2:46" ht="12" customHeight="1">
      <c r="B34" s="235">
        <v>9</v>
      </c>
      <c r="C34" s="236"/>
      <c r="D34" s="237"/>
      <c r="E34" s="237"/>
      <c r="F34" s="237"/>
      <c r="G34" s="237"/>
      <c r="H34" s="237"/>
      <c r="I34" s="237"/>
      <c r="J34" s="237"/>
      <c r="K34" s="237"/>
      <c r="L34" s="237"/>
      <c r="M34" s="237"/>
      <c r="N34" s="237"/>
      <c r="O34" s="237"/>
      <c r="P34" s="237"/>
      <c r="Q34" s="237"/>
      <c r="R34" s="237"/>
      <c r="S34" s="237"/>
      <c r="T34" s="238"/>
      <c r="U34" s="234"/>
      <c r="V34" s="233"/>
      <c r="W34" s="231"/>
      <c r="X34" s="234"/>
      <c r="Y34" s="233"/>
      <c r="Z34" s="231"/>
      <c r="AA34" s="234"/>
      <c r="AB34" s="233"/>
      <c r="AC34" s="232"/>
      <c r="AD34" s="9"/>
      <c r="AE34" s="9"/>
      <c r="AF34" s="38"/>
      <c r="AG34" s="38"/>
      <c r="AH34" s="38"/>
      <c r="AI34" s="38"/>
      <c r="AJ34" s="38"/>
      <c r="AK34" s="38"/>
      <c r="AL34" s="38"/>
      <c r="AM34" s="38"/>
      <c r="AN34" s="38"/>
      <c r="AO34" s="38"/>
      <c r="AP34" s="38"/>
      <c r="AQ34" s="38"/>
      <c r="AR34" s="38"/>
      <c r="AS34" s="38"/>
    </row>
    <row r="35" spans="2:46" ht="12" customHeight="1">
      <c r="B35" s="195"/>
      <c r="C35" s="198"/>
      <c r="D35" s="199"/>
      <c r="E35" s="199"/>
      <c r="F35" s="199"/>
      <c r="G35" s="199"/>
      <c r="H35" s="199"/>
      <c r="I35" s="199"/>
      <c r="J35" s="199"/>
      <c r="K35" s="199"/>
      <c r="L35" s="199"/>
      <c r="M35" s="199"/>
      <c r="N35" s="199"/>
      <c r="O35" s="199"/>
      <c r="P35" s="199"/>
      <c r="Q35" s="199"/>
      <c r="R35" s="199"/>
      <c r="S35" s="199"/>
      <c r="T35" s="200"/>
      <c r="U35" s="202"/>
      <c r="V35" s="204"/>
      <c r="W35" s="206"/>
      <c r="X35" s="202"/>
      <c r="Y35" s="204"/>
      <c r="Z35" s="206"/>
      <c r="AA35" s="202"/>
      <c r="AB35" s="204"/>
      <c r="AC35" s="208"/>
      <c r="AD35" s="9"/>
      <c r="AE35" s="9"/>
      <c r="AF35" s="38"/>
      <c r="AG35" s="38"/>
      <c r="AH35" s="38"/>
      <c r="AI35" s="38"/>
      <c r="AJ35" s="38"/>
      <c r="AK35" s="38"/>
      <c r="AL35" s="38"/>
      <c r="AM35" s="38"/>
      <c r="AN35" s="38"/>
      <c r="AO35" s="38"/>
      <c r="AP35" s="38"/>
      <c r="AQ35" s="38"/>
      <c r="AR35" s="38"/>
      <c r="AS35" s="38"/>
    </row>
    <row r="36" spans="2:46" ht="12" customHeight="1">
      <c r="B36" s="235">
        <v>10</v>
      </c>
      <c r="C36" s="236"/>
      <c r="D36" s="237"/>
      <c r="E36" s="237"/>
      <c r="F36" s="237"/>
      <c r="G36" s="237"/>
      <c r="H36" s="237"/>
      <c r="I36" s="237"/>
      <c r="J36" s="237"/>
      <c r="K36" s="237"/>
      <c r="L36" s="237"/>
      <c r="M36" s="237"/>
      <c r="N36" s="237"/>
      <c r="O36" s="237"/>
      <c r="P36" s="237"/>
      <c r="Q36" s="237"/>
      <c r="R36" s="237"/>
      <c r="S36" s="237"/>
      <c r="T36" s="238"/>
      <c r="U36" s="234"/>
      <c r="V36" s="233"/>
      <c r="W36" s="231"/>
      <c r="X36" s="234"/>
      <c r="Y36" s="233"/>
      <c r="Z36" s="231"/>
      <c r="AA36" s="234"/>
      <c r="AB36" s="233"/>
      <c r="AC36" s="232"/>
      <c r="AD36" s="9"/>
      <c r="AE36" s="9"/>
      <c r="AF36" s="38"/>
      <c r="AG36" s="38"/>
      <c r="AH36" s="38"/>
      <c r="AI36" s="38"/>
      <c r="AJ36" s="38"/>
      <c r="AK36" s="38"/>
      <c r="AL36" s="38"/>
      <c r="AM36" s="38"/>
      <c r="AN36" s="38"/>
      <c r="AO36" s="38"/>
      <c r="AP36" s="38"/>
      <c r="AQ36" s="38"/>
      <c r="AR36" s="38"/>
      <c r="AS36" s="38"/>
    </row>
    <row r="37" spans="2:46" ht="12" customHeight="1">
      <c r="B37" s="195"/>
      <c r="C37" s="198"/>
      <c r="D37" s="199"/>
      <c r="E37" s="199"/>
      <c r="F37" s="199"/>
      <c r="G37" s="199"/>
      <c r="H37" s="199"/>
      <c r="I37" s="199"/>
      <c r="J37" s="199"/>
      <c r="K37" s="199"/>
      <c r="L37" s="199"/>
      <c r="M37" s="199"/>
      <c r="N37" s="199"/>
      <c r="O37" s="199"/>
      <c r="P37" s="199"/>
      <c r="Q37" s="199"/>
      <c r="R37" s="199"/>
      <c r="S37" s="199"/>
      <c r="T37" s="200"/>
      <c r="U37" s="202"/>
      <c r="V37" s="204"/>
      <c r="W37" s="206"/>
      <c r="X37" s="202"/>
      <c r="Y37" s="204"/>
      <c r="Z37" s="206"/>
      <c r="AA37" s="202"/>
      <c r="AB37" s="204"/>
      <c r="AC37" s="208"/>
      <c r="AD37" s="9"/>
      <c r="AE37" s="9"/>
      <c r="AF37" s="38"/>
      <c r="AG37" s="38"/>
      <c r="AH37" s="38"/>
      <c r="AI37" s="38"/>
      <c r="AJ37" s="38"/>
      <c r="AK37" s="38"/>
      <c r="AL37" s="38"/>
      <c r="AM37" s="38"/>
      <c r="AN37" s="38"/>
      <c r="AO37" s="38"/>
      <c r="AP37" s="38"/>
      <c r="AQ37" s="38"/>
      <c r="AR37" s="38"/>
      <c r="AS37" s="38"/>
    </row>
    <row r="38" spans="2:46" ht="12" customHeight="1">
      <c r="B38" s="235">
        <v>11</v>
      </c>
      <c r="C38" s="236"/>
      <c r="D38" s="237"/>
      <c r="E38" s="237"/>
      <c r="F38" s="237"/>
      <c r="G38" s="237"/>
      <c r="H38" s="237"/>
      <c r="I38" s="237"/>
      <c r="J38" s="237"/>
      <c r="K38" s="237"/>
      <c r="L38" s="237"/>
      <c r="M38" s="237"/>
      <c r="N38" s="237"/>
      <c r="O38" s="237"/>
      <c r="P38" s="237"/>
      <c r="Q38" s="237"/>
      <c r="R38" s="237"/>
      <c r="S38" s="237"/>
      <c r="T38" s="238"/>
      <c r="U38" s="234"/>
      <c r="V38" s="233"/>
      <c r="W38" s="231"/>
      <c r="X38" s="234"/>
      <c r="Y38" s="233"/>
      <c r="Z38" s="231"/>
      <c r="AA38" s="234"/>
      <c r="AB38" s="233"/>
      <c r="AC38" s="232"/>
      <c r="AD38" s="9"/>
      <c r="AE38" s="9"/>
      <c r="AF38" s="38"/>
      <c r="AG38" s="38"/>
      <c r="AH38" s="38"/>
      <c r="AI38" s="38"/>
      <c r="AJ38" s="38"/>
      <c r="AK38" s="38"/>
      <c r="AL38" s="38"/>
      <c r="AM38" s="38"/>
      <c r="AN38" s="38"/>
      <c r="AO38" s="38"/>
      <c r="AP38" s="38"/>
      <c r="AQ38" s="38"/>
      <c r="AR38" s="38"/>
      <c r="AS38" s="38"/>
    </row>
    <row r="39" spans="2:46" ht="12" customHeight="1">
      <c r="B39" s="195"/>
      <c r="C39" s="198"/>
      <c r="D39" s="199"/>
      <c r="E39" s="199"/>
      <c r="F39" s="199"/>
      <c r="G39" s="199"/>
      <c r="H39" s="199"/>
      <c r="I39" s="199"/>
      <c r="J39" s="199"/>
      <c r="K39" s="199"/>
      <c r="L39" s="199"/>
      <c r="M39" s="199"/>
      <c r="N39" s="199"/>
      <c r="O39" s="199"/>
      <c r="P39" s="199"/>
      <c r="Q39" s="199"/>
      <c r="R39" s="199"/>
      <c r="S39" s="199"/>
      <c r="T39" s="200"/>
      <c r="U39" s="202"/>
      <c r="V39" s="204"/>
      <c r="W39" s="206"/>
      <c r="X39" s="202"/>
      <c r="Y39" s="204"/>
      <c r="Z39" s="206"/>
      <c r="AA39" s="202"/>
      <c r="AB39" s="204"/>
      <c r="AC39" s="208"/>
      <c r="AD39" s="9"/>
      <c r="AE39" s="9"/>
      <c r="AF39" s="38"/>
      <c r="AG39" s="38"/>
      <c r="AH39" s="38"/>
      <c r="AI39" s="38"/>
      <c r="AJ39" s="38"/>
      <c r="AK39" s="38"/>
      <c r="AL39" s="38"/>
      <c r="AM39" s="38"/>
      <c r="AN39" s="38"/>
      <c r="AO39" s="38"/>
      <c r="AP39" s="38"/>
      <c r="AQ39" s="38"/>
      <c r="AR39" s="38"/>
      <c r="AS39" s="38"/>
    </row>
    <row r="40" spans="2:46" ht="12" customHeight="1">
      <c r="B40" s="235">
        <v>12</v>
      </c>
      <c r="C40" s="236"/>
      <c r="D40" s="237"/>
      <c r="E40" s="237"/>
      <c r="F40" s="237"/>
      <c r="G40" s="237"/>
      <c r="H40" s="237"/>
      <c r="I40" s="237"/>
      <c r="J40" s="237"/>
      <c r="K40" s="237"/>
      <c r="L40" s="237"/>
      <c r="M40" s="237"/>
      <c r="N40" s="237"/>
      <c r="O40" s="237"/>
      <c r="P40" s="237"/>
      <c r="Q40" s="237"/>
      <c r="R40" s="237"/>
      <c r="S40" s="237"/>
      <c r="T40" s="238"/>
      <c r="U40" s="234"/>
      <c r="V40" s="233"/>
      <c r="W40" s="231"/>
      <c r="X40" s="234"/>
      <c r="Y40" s="233"/>
      <c r="Z40" s="231"/>
      <c r="AA40" s="234"/>
      <c r="AB40" s="233"/>
      <c r="AC40" s="232"/>
      <c r="AD40" s="9"/>
      <c r="AE40" s="9"/>
    </row>
    <row r="41" spans="2:46" ht="12" customHeight="1">
      <c r="B41" s="195"/>
      <c r="C41" s="198"/>
      <c r="D41" s="199"/>
      <c r="E41" s="199"/>
      <c r="F41" s="199"/>
      <c r="G41" s="199"/>
      <c r="H41" s="199"/>
      <c r="I41" s="199"/>
      <c r="J41" s="199"/>
      <c r="K41" s="199"/>
      <c r="L41" s="199"/>
      <c r="M41" s="199"/>
      <c r="N41" s="199"/>
      <c r="O41" s="199"/>
      <c r="P41" s="199"/>
      <c r="Q41" s="199"/>
      <c r="R41" s="199"/>
      <c r="S41" s="199"/>
      <c r="T41" s="200"/>
      <c r="U41" s="202"/>
      <c r="V41" s="204"/>
      <c r="W41" s="206"/>
      <c r="X41" s="202"/>
      <c r="Y41" s="204"/>
      <c r="Z41" s="206"/>
      <c r="AA41" s="202"/>
      <c r="AB41" s="204"/>
      <c r="AC41" s="208"/>
      <c r="AD41" s="9"/>
      <c r="AE41" s="9"/>
    </row>
    <row r="42" spans="2:46" ht="12" customHeight="1">
      <c r="B42" s="235">
        <v>13</v>
      </c>
      <c r="C42" s="236"/>
      <c r="D42" s="237"/>
      <c r="E42" s="237"/>
      <c r="F42" s="237"/>
      <c r="G42" s="237"/>
      <c r="H42" s="237"/>
      <c r="I42" s="237"/>
      <c r="J42" s="237"/>
      <c r="K42" s="237"/>
      <c r="L42" s="237"/>
      <c r="M42" s="237"/>
      <c r="N42" s="237"/>
      <c r="O42" s="237"/>
      <c r="P42" s="237"/>
      <c r="Q42" s="237"/>
      <c r="R42" s="237"/>
      <c r="S42" s="237"/>
      <c r="T42" s="238"/>
      <c r="U42" s="234"/>
      <c r="V42" s="233"/>
      <c r="W42" s="231"/>
      <c r="X42" s="234"/>
      <c r="Y42" s="233"/>
      <c r="Z42" s="231"/>
      <c r="AA42" s="234"/>
      <c r="AB42" s="233"/>
      <c r="AC42" s="232"/>
      <c r="AD42" s="9"/>
      <c r="AE42" s="9"/>
    </row>
    <row r="43" spans="2:46" ht="12" customHeight="1">
      <c r="B43" s="195"/>
      <c r="C43" s="198"/>
      <c r="D43" s="199"/>
      <c r="E43" s="199"/>
      <c r="F43" s="199"/>
      <c r="G43" s="199"/>
      <c r="H43" s="199"/>
      <c r="I43" s="199"/>
      <c r="J43" s="199"/>
      <c r="K43" s="199"/>
      <c r="L43" s="199"/>
      <c r="M43" s="199"/>
      <c r="N43" s="199"/>
      <c r="O43" s="199"/>
      <c r="P43" s="199"/>
      <c r="Q43" s="199"/>
      <c r="R43" s="199"/>
      <c r="S43" s="199"/>
      <c r="T43" s="200"/>
      <c r="U43" s="202"/>
      <c r="V43" s="204"/>
      <c r="W43" s="206"/>
      <c r="X43" s="202"/>
      <c r="Y43" s="204"/>
      <c r="Z43" s="206"/>
      <c r="AA43" s="202"/>
      <c r="AB43" s="204"/>
      <c r="AC43" s="208"/>
      <c r="AD43" s="9"/>
      <c r="AE43" s="9"/>
    </row>
    <row r="44" spans="2:46" ht="12" customHeight="1">
      <c r="B44" s="235">
        <v>14</v>
      </c>
      <c r="C44" s="236"/>
      <c r="D44" s="237"/>
      <c r="E44" s="237"/>
      <c r="F44" s="237"/>
      <c r="G44" s="237"/>
      <c r="H44" s="237"/>
      <c r="I44" s="237"/>
      <c r="J44" s="237"/>
      <c r="K44" s="237"/>
      <c r="L44" s="237"/>
      <c r="M44" s="237"/>
      <c r="N44" s="237"/>
      <c r="O44" s="237"/>
      <c r="P44" s="237"/>
      <c r="Q44" s="237"/>
      <c r="R44" s="237"/>
      <c r="S44" s="237"/>
      <c r="T44" s="238"/>
      <c r="U44" s="234"/>
      <c r="V44" s="233"/>
      <c r="W44" s="231"/>
      <c r="X44" s="234"/>
      <c r="Y44" s="233"/>
      <c r="Z44" s="231"/>
      <c r="AA44" s="234"/>
      <c r="AB44" s="233"/>
      <c r="AC44" s="232"/>
      <c r="AD44" s="9"/>
      <c r="AE44" s="9"/>
    </row>
    <row r="45" spans="2:46" ht="12" customHeight="1" thickBot="1">
      <c r="B45" s="239"/>
      <c r="C45" s="240"/>
      <c r="D45" s="184"/>
      <c r="E45" s="184"/>
      <c r="F45" s="184"/>
      <c r="G45" s="184"/>
      <c r="H45" s="184"/>
      <c r="I45" s="184"/>
      <c r="J45" s="184"/>
      <c r="K45" s="184"/>
      <c r="L45" s="184"/>
      <c r="M45" s="184"/>
      <c r="N45" s="184"/>
      <c r="O45" s="184"/>
      <c r="P45" s="184"/>
      <c r="Q45" s="184"/>
      <c r="R45" s="184"/>
      <c r="S45" s="184"/>
      <c r="T45" s="241"/>
      <c r="U45" s="242"/>
      <c r="V45" s="230"/>
      <c r="W45" s="243"/>
      <c r="X45" s="242"/>
      <c r="Y45" s="230"/>
      <c r="Z45" s="243"/>
      <c r="AA45" s="242"/>
      <c r="AB45" s="230"/>
      <c r="AC45" s="246"/>
      <c r="AD45" s="9"/>
      <c r="AE45" s="9"/>
      <c r="AR45" s="140" t="str">
        <f t="shared" ref="AR45" si="0">$AV$2</f>
        <v>06-10-00</v>
      </c>
      <c r="AS45" s="141"/>
      <c r="AT45" s="141"/>
    </row>
    <row r="46" spans="2:46" ht="12" customHeight="1"/>
    <row r="47" spans="2:46" ht="12" customHeight="1"/>
    <row r="48" spans="2:4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sheetData>
  <sheetProtection sheet="1" objects="1" scenarios="1"/>
  <protectedRanges>
    <protectedRange sqref="AN2:AO2 AQ2:AR2 T7:U7 H13:H14 I14:P14 I13:M13 AJ2:AL2 P7:R7" name="範囲2"/>
    <protectedRange sqref="AJ2:AL2 P7:R7" name="範囲1"/>
    <protectedRange sqref="H16:P45 H11:M12" name="範囲5"/>
  </protectedRanges>
  <mergeCells count="195">
    <mergeCell ref="C40:T41"/>
    <mergeCell ref="C38:T39"/>
    <mergeCell ref="B44:B45"/>
    <mergeCell ref="C44:T45"/>
    <mergeCell ref="B42:B43"/>
    <mergeCell ref="C42:T43"/>
    <mergeCell ref="B38:B39"/>
    <mergeCell ref="B36:B37"/>
    <mergeCell ref="B34:B35"/>
    <mergeCell ref="C36:T37"/>
    <mergeCell ref="W34:W35"/>
    <mergeCell ref="C28:T29"/>
    <mergeCell ref="B26:B27"/>
    <mergeCell ref="Z22:Z23"/>
    <mergeCell ref="B2:Q3"/>
    <mergeCell ref="S11:V13"/>
    <mergeCell ref="B11:H13"/>
    <mergeCell ref="A5:M7"/>
    <mergeCell ref="C34:T35"/>
    <mergeCell ref="U34:U35"/>
    <mergeCell ref="V34:V35"/>
    <mergeCell ref="C26:T27"/>
    <mergeCell ref="L11:L13"/>
    <mergeCell ref="K11:K13"/>
    <mergeCell ref="J11:J13"/>
    <mergeCell ref="I11:I13"/>
    <mergeCell ref="U20:U21"/>
    <mergeCell ref="V20:V21"/>
    <mergeCell ref="W20:W21"/>
    <mergeCell ref="X20:X21"/>
    <mergeCell ref="M11:M13"/>
    <mergeCell ref="Y20:Y21"/>
    <mergeCell ref="Z20:Z21"/>
    <mergeCell ref="U24:U25"/>
    <mergeCell ref="AN2:AO2"/>
    <mergeCell ref="AQ2:AR2"/>
    <mergeCell ref="T7:U7"/>
    <mergeCell ref="AA4:AC4"/>
    <mergeCell ref="B40:B41"/>
    <mergeCell ref="B30:B31"/>
    <mergeCell ref="C30:T31"/>
    <mergeCell ref="B32:B33"/>
    <mergeCell ref="B28:B29"/>
    <mergeCell ref="B18:B19"/>
    <mergeCell ref="C18:T19"/>
    <mergeCell ref="B22:B23"/>
    <mergeCell ref="A9:N9"/>
    <mergeCell ref="B24:B25"/>
    <mergeCell ref="B16:T17"/>
    <mergeCell ref="U16:AC17"/>
    <mergeCell ref="B20:B21"/>
    <mergeCell ref="C20:T21"/>
    <mergeCell ref="AA11:AC12"/>
    <mergeCell ref="C22:T23"/>
    <mergeCell ref="O11:O13"/>
    <mergeCell ref="N11:N13"/>
    <mergeCell ref="C24:T25"/>
    <mergeCell ref="C32:T33"/>
    <mergeCell ref="AT11:AT12"/>
    <mergeCell ref="Q11:Q13"/>
    <mergeCell ref="P11:P13"/>
    <mergeCell ref="AA9:AC10"/>
    <mergeCell ref="AD9:AS10"/>
    <mergeCell ref="AD11:AS12"/>
    <mergeCell ref="AA13:AC14"/>
    <mergeCell ref="AD13:AS14"/>
    <mergeCell ref="AD4:AE4"/>
    <mergeCell ref="AF4:AH4"/>
    <mergeCell ref="AA5:AC8"/>
    <mergeCell ref="AD5:AS8"/>
    <mergeCell ref="AC18:AC19"/>
    <mergeCell ref="AB18:AB19"/>
    <mergeCell ref="AA18:AA19"/>
    <mergeCell ref="Z18:Z19"/>
    <mergeCell ref="Y18:Y19"/>
    <mergeCell ref="X18:X19"/>
    <mergeCell ref="W18:W19"/>
    <mergeCell ref="V18:V19"/>
    <mergeCell ref="U18:U19"/>
    <mergeCell ref="AA20:AA21"/>
    <mergeCell ref="AB20:AB21"/>
    <mergeCell ref="AC20:AC21"/>
    <mergeCell ref="U22:U23"/>
    <mergeCell ref="V22:V23"/>
    <mergeCell ref="W22:W23"/>
    <mergeCell ref="X22:X23"/>
    <mergeCell ref="Y22:Y23"/>
    <mergeCell ref="AB22:AB23"/>
    <mergeCell ref="AA22:AA23"/>
    <mergeCell ref="AC22:AC23"/>
    <mergeCell ref="V24:V25"/>
    <mergeCell ref="W24:W25"/>
    <mergeCell ref="X24:X25"/>
    <mergeCell ref="Y24:Y25"/>
    <mergeCell ref="Z24:Z25"/>
    <mergeCell ref="AA24:AA25"/>
    <mergeCell ref="AB24:AB25"/>
    <mergeCell ref="AC24:AC25"/>
    <mergeCell ref="U26:U27"/>
    <mergeCell ref="V26:V27"/>
    <mergeCell ref="W26:W27"/>
    <mergeCell ref="X26:X27"/>
    <mergeCell ref="Y26:Y27"/>
    <mergeCell ref="Z26:Z27"/>
    <mergeCell ref="AA26:AA27"/>
    <mergeCell ref="AB26:AB27"/>
    <mergeCell ref="AC26:AC27"/>
    <mergeCell ref="AC28:AC29"/>
    <mergeCell ref="U30:U31"/>
    <mergeCell ref="V30:V31"/>
    <mergeCell ref="W30:W31"/>
    <mergeCell ref="X30:X31"/>
    <mergeCell ref="Y30:Y31"/>
    <mergeCell ref="Z30:Z31"/>
    <mergeCell ref="AA30:AA31"/>
    <mergeCell ref="U28:U29"/>
    <mergeCell ref="V28:V29"/>
    <mergeCell ref="W28:W29"/>
    <mergeCell ref="X28:X29"/>
    <mergeCell ref="Y28:Y29"/>
    <mergeCell ref="Z28:Z29"/>
    <mergeCell ref="U32:U33"/>
    <mergeCell ref="V32:V33"/>
    <mergeCell ref="W32:W33"/>
    <mergeCell ref="X32:X33"/>
    <mergeCell ref="Y32:Y33"/>
    <mergeCell ref="Z32:Z33"/>
    <mergeCell ref="AA32:AA33"/>
    <mergeCell ref="AB32:AB33"/>
    <mergeCell ref="AA28:AA29"/>
    <mergeCell ref="AB28:AB29"/>
    <mergeCell ref="AC32:AC33"/>
    <mergeCell ref="X34:X35"/>
    <mergeCell ref="Y34:Y35"/>
    <mergeCell ref="Z34:Z35"/>
    <mergeCell ref="AA34:AA35"/>
    <mergeCell ref="AB34:AB35"/>
    <mergeCell ref="AC34:AC35"/>
    <mergeCell ref="AB30:AB31"/>
    <mergeCell ref="AC30:AC31"/>
    <mergeCell ref="AA36:AA37"/>
    <mergeCell ref="AB36:AB37"/>
    <mergeCell ref="AC36:AC37"/>
    <mergeCell ref="U38:U39"/>
    <mergeCell ref="V38:V39"/>
    <mergeCell ref="W38:W39"/>
    <mergeCell ref="X38:X39"/>
    <mergeCell ref="Y38:Y39"/>
    <mergeCell ref="Z38:Z39"/>
    <mergeCell ref="AA38:AA39"/>
    <mergeCell ref="U36:U37"/>
    <mergeCell ref="V36:V37"/>
    <mergeCell ref="W36:W37"/>
    <mergeCell ref="X36:X37"/>
    <mergeCell ref="Y36:Y37"/>
    <mergeCell ref="Z36:Z37"/>
    <mergeCell ref="Y42:Y43"/>
    <mergeCell ref="Z42:Z43"/>
    <mergeCell ref="AA42:AA43"/>
    <mergeCell ref="AB42:AB43"/>
    <mergeCell ref="AC42:AC43"/>
    <mergeCell ref="AB38:AB39"/>
    <mergeCell ref="AC38:AC39"/>
    <mergeCell ref="U40:U41"/>
    <mergeCell ref="V40:V41"/>
    <mergeCell ref="W40:W41"/>
    <mergeCell ref="X40:X41"/>
    <mergeCell ref="Y40:Y41"/>
    <mergeCell ref="Z40:Z41"/>
    <mergeCell ref="AA40:AA41"/>
    <mergeCell ref="AB40:AB41"/>
    <mergeCell ref="AR45:AT45"/>
    <mergeCell ref="AV2:AW2"/>
    <mergeCell ref="AX2:AZ2"/>
    <mergeCell ref="AH2:AI2"/>
    <mergeCell ref="AJ2:AL2"/>
    <mergeCell ref="N7:O7"/>
    <mergeCell ref="P7:R7"/>
    <mergeCell ref="W7:X7"/>
    <mergeCell ref="AA44:AA45"/>
    <mergeCell ref="AB44:AB45"/>
    <mergeCell ref="AC44:AC45"/>
    <mergeCell ref="W11:X13"/>
    <mergeCell ref="Y12:Z12"/>
    <mergeCell ref="U44:U45"/>
    <mergeCell ref="V44:V45"/>
    <mergeCell ref="W44:W45"/>
    <mergeCell ref="X44:X45"/>
    <mergeCell ref="Y44:Y45"/>
    <mergeCell ref="Z44:Z45"/>
    <mergeCell ref="AC40:AC41"/>
    <mergeCell ref="U42:U43"/>
    <mergeCell ref="V42:V43"/>
    <mergeCell ref="W42:W43"/>
    <mergeCell ref="X42:X43"/>
  </mergeCells>
  <phoneticPr fontId="2"/>
  <pageMargins left="0.78740157480314965" right="0.19685039370078741" top="0.59055118110236227" bottom="0.19685039370078741" header="0.51181102362204722"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5F09-4A37-4BF4-8909-65FE4D70AD00}">
  <sheetPr>
    <tabColor rgb="FF92D050"/>
  </sheetPr>
  <dimension ref="A1:BF181"/>
  <sheetViews>
    <sheetView view="pageBreakPreview" zoomScaleNormal="100" zoomScaleSheetLayoutView="100" workbookViewId="0">
      <selection activeCell="AW43" sqref="AW43:AY43"/>
    </sheetView>
  </sheetViews>
  <sheetFormatPr defaultRowHeight="16.5"/>
  <cols>
    <col min="1" max="17" width="3.28515625" style="41" customWidth="1"/>
    <col min="18" max="18" width="5.28515625" style="41" customWidth="1"/>
    <col min="19" max="33" width="3.28515625" style="41" customWidth="1"/>
    <col min="34" max="35" width="2" style="41" customWidth="1"/>
    <col min="36" max="52" width="2.7109375" style="41" customWidth="1"/>
    <col min="53" max="53" width="8.140625" style="41" customWidth="1"/>
    <col min="54" max="54" width="14.7109375" style="41" customWidth="1"/>
    <col min="55" max="77" width="3.28515625" style="41" customWidth="1"/>
    <col min="78" max="258" width="9.140625" style="41"/>
    <col min="259" max="291" width="3.28515625" style="41" customWidth="1"/>
    <col min="292" max="293" width="2" style="41" customWidth="1"/>
    <col min="294" max="308" width="2.7109375" style="41" customWidth="1"/>
    <col min="309" max="309" width="8.140625" style="41" customWidth="1"/>
    <col min="310" max="310" width="14.7109375" style="41" customWidth="1"/>
    <col min="311" max="333" width="3.28515625" style="41" customWidth="1"/>
    <col min="334" max="514" width="9.140625" style="41"/>
    <col min="515" max="547" width="3.28515625" style="41" customWidth="1"/>
    <col min="548" max="549" width="2" style="41" customWidth="1"/>
    <col min="550" max="564" width="2.7109375" style="41" customWidth="1"/>
    <col min="565" max="565" width="8.140625" style="41" customWidth="1"/>
    <col min="566" max="566" width="14.7109375" style="41" customWidth="1"/>
    <col min="567" max="589" width="3.28515625" style="41" customWidth="1"/>
    <col min="590" max="770" width="9.140625" style="41"/>
    <col min="771" max="803" width="3.28515625" style="41" customWidth="1"/>
    <col min="804" max="805" width="2" style="41" customWidth="1"/>
    <col min="806" max="820" width="2.7109375" style="41" customWidth="1"/>
    <col min="821" max="821" width="8.140625" style="41" customWidth="1"/>
    <col min="822" max="822" width="14.7109375" style="41" customWidth="1"/>
    <col min="823" max="845" width="3.28515625" style="41" customWidth="1"/>
    <col min="846" max="1026" width="9.140625" style="41"/>
    <col min="1027" max="1059" width="3.28515625" style="41" customWidth="1"/>
    <col min="1060" max="1061" width="2" style="41" customWidth="1"/>
    <col min="1062" max="1076" width="2.7109375" style="41" customWidth="1"/>
    <col min="1077" max="1077" width="8.140625" style="41" customWidth="1"/>
    <col min="1078" max="1078" width="14.7109375" style="41" customWidth="1"/>
    <col min="1079" max="1101" width="3.28515625" style="41" customWidth="1"/>
    <col min="1102" max="1282" width="9.140625" style="41"/>
    <col min="1283" max="1315" width="3.28515625" style="41" customWidth="1"/>
    <col min="1316" max="1317" width="2" style="41" customWidth="1"/>
    <col min="1318" max="1332" width="2.7109375" style="41" customWidth="1"/>
    <col min="1333" max="1333" width="8.140625" style="41" customWidth="1"/>
    <col min="1334" max="1334" width="14.7109375" style="41" customWidth="1"/>
    <col min="1335" max="1357" width="3.28515625" style="41" customWidth="1"/>
    <col min="1358" max="1538" width="9.140625" style="41"/>
    <col min="1539" max="1571" width="3.28515625" style="41" customWidth="1"/>
    <col min="1572" max="1573" width="2" style="41" customWidth="1"/>
    <col min="1574" max="1588" width="2.7109375" style="41" customWidth="1"/>
    <col min="1589" max="1589" width="8.140625" style="41" customWidth="1"/>
    <col min="1590" max="1590" width="14.7109375" style="41" customWidth="1"/>
    <col min="1591" max="1613" width="3.28515625" style="41" customWidth="1"/>
    <col min="1614" max="1794" width="9.140625" style="41"/>
    <col min="1795" max="1827" width="3.28515625" style="41" customWidth="1"/>
    <col min="1828" max="1829" width="2" style="41" customWidth="1"/>
    <col min="1830" max="1844" width="2.7109375" style="41" customWidth="1"/>
    <col min="1845" max="1845" width="8.140625" style="41" customWidth="1"/>
    <col min="1846" max="1846" width="14.7109375" style="41" customWidth="1"/>
    <col min="1847" max="1869" width="3.28515625" style="41" customWidth="1"/>
    <col min="1870" max="2050" width="9.140625" style="41"/>
    <col min="2051" max="2083" width="3.28515625" style="41" customWidth="1"/>
    <col min="2084" max="2085" width="2" style="41" customWidth="1"/>
    <col min="2086" max="2100" width="2.7109375" style="41" customWidth="1"/>
    <col min="2101" max="2101" width="8.140625" style="41" customWidth="1"/>
    <col min="2102" max="2102" width="14.7109375" style="41" customWidth="1"/>
    <col min="2103" max="2125" width="3.28515625" style="41" customWidth="1"/>
    <col min="2126" max="2306" width="9.140625" style="41"/>
    <col min="2307" max="2339" width="3.28515625" style="41" customWidth="1"/>
    <col min="2340" max="2341" width="2" style="41" customWidth="1"/>
    <col min="2342" max="2356" width="2.7109375" style="41" customWidth="1"/>
    <col min="2357" max="2357" width="8.140625" style="41" customWidth="1"/>
    <col min="2358" max="2358" width="14.7109375" style="41" customWidth="1"/>
    <col min="2359" max="2381" width="3.28515625" style="41" customWidth="1"/>
    <col min="2382" max="2562" width="9.140625" style="41"/>
    <col min="2563" max="2595" width="3.28515625" style="41" customWidth="1"/>
    <col min="2596" max="2597" width="2" style="41" customWidth="1"/>
    <col min="2598" max="2612" width="2.7109375" style="41" customWidth="1"/>
    <col min="2613" max="2613" width="8.140625" style="41" customWidth="1"/>
    <col min="2614" max="2614" width="14.7109375" style="41" customWidth="1"/>
    <col min="2615" max="2637" width="3.28515625" style="41" customWidth="1"/>
    <col min="2638" max="2818" width="9.140625" style="41"/>
    <col min="2819" max="2851" width="3.28515625" style="41" customWidth="1"/>
    <col min="2852" max="2853" width="2" style="41" customWidth="1"/>
    <col min="2854" max="2868" width="2.7109375" style="41" customWidth="1"/>
    <col min="2869" max="2869" width="8.140625" style="41" customWidth="1"/>
    <col min="2870" max="2870" width="14.7109375" style="41" customWidth="1"/>
    <col min="2871" max="2893" width="3.28515625" style="41" customWidth="1"/>
    <col min="2894" max="3074" width="9.140625" style="41"/>
    <col min="3075" max="3107" width="3.28515625" style="41" customWidth="1"/>
    <col min="3108" max="3109" width="2" style="41" customWidth="1"/>
    <col min="3110" max="3124" width="2.7109375" style="41" customWidth="1"/>
    <col min="3125" max="3125" width="8.140625" style="41" customWidth="1"/>
    <col min="3126" max="3126" width="14.7109375" style="41" customWidth="1"/>
    <col min="3127" max="3149" width="3.28515625" style="41" customWidth="1"/>
    <col min="3150" max="3330" width="9.140625" style="41"/>
    <col min="3331" max="3363" width="3.28515625" style="41" customWidth="1"/>
    <col min="3364" max="3365" width="2" style="41" customWidth="1"/>
    <col min="3366" max="3380" width="2.7109375" style="41" customWidth="1"/>
    <col min="3381" max="3381" width="8.140625" style="41" customWidth="1"/>
    <col min="3382" max="3382" width="14.7109375" style="41" customWidth="1"/>
    <col min="3383" max="3405" width="3.28515625" style="41" customWidth="1"/>
    <col min="3406" max="3586" width="9.140625" style="41"/>
    <col min="3587" max="3619" width="3.28515625" style="41" customWidth="1"/>
    <col min="3620" max="3621" width="2" style="41" customWidth="1"/>
    <col min="3622" max="3636" width="2.7109375" style="41" customWidth="1"/>
    <col min="3637" max="3637" width="8.140625" style="41" customWidth="1"/>
    <col min="3638" max="3638" width="14.7109375" style="41" customWidth="1"/>
    <col min="3639" max="3661" width="3.28515625" style="41" customWidth="1"/>
    <col min="3662" max="3842" width="9.140625" style="41"/>
    <col min="3843" max="3875" width="3.28515625" style="41" customWidth="1"/>
    <col min="3876" max="3877" width="2" style="41" customWidth="1"/>
    <col min="3878" max="3892" width="2.7109375" style="41" customWidth="1"/>
    <col min="3893" max="3893" width="8.140625" style="41" customWidth="1"/>
    <col min="3894" max="3894" width="14.7109375" style="41" customWidth="1"/>
    <col min="3895" max="3917" width="3.28515625" style="41" customWidth="1"/>
    <col min="3918" max="4098" width="9.140625" style="41"/>
    <col min="4099" max="4131" width="3.28515625" style="41" customWidth="1"/>
    <col min="4132" max="4133" width="2" style="41" customWidth="1"/>
    <col min="4134" max="4148" width="2.7109375" style="41" customWidth="1"/>
    <col min="4149" max="4149" width="8.140625" style="41" customWidth="1"/>
    <col min="4150" max="4150" width="14.7109375" style="41" customWidth="1"/>
    <col min="4151" max="4173" width="3.28515625" style="41" customWidth="1"/>
    <col min="4174" max="4354" width="9.140625" style="41"/>
    <col min="4355" max="4387" width="3.28515625" style="41" customWidth="1"/>
    <col min="4388" max="4389" width="2" style="41" customWidth="1"/>
    <col min="4390" max="4404" width="2.7109375" style="41" customWidth="1"/>
    <col min="4405" max="4405" width="8.140625" style="41" customWidth="1"/>
    <col min="4406" max="4406" width="14.7109375" style="41" customWidth="1"/>
    <col min="4407" max="4429" width="3.28515625" style="41" customWidth="1"/>
    <col min="4430" max="4610" width="9.140625" style="41"/>
    <col min="4611" max="4643" width="3.28515625" style="41" customWidth="1"/>
    <col min="4644" max="4645" width="2" style="41" customWidth="1"/>
    <col min="4646" max="4660" width="2.7109375" style="41" customWidth="1"/>
    <col min="4661" max="4661" width="8.140625" style="41" customWidth="1"/>
    <col min="4662" max="4662" width="14.7109375" style="41" customWidth="1"/>
    <col min="4663" max="4685" width="3.28515625" style="41" customWidth="1"/>
    <col min="4686" max="4866" width="9.140625" style="41"/>
    <col min="4867" max="4899" width="3.28515625" style="41" customWidth="1"/>
    <col min="4900" max="4901" width="2" style="41" customWidth="1"/>
    <col min="4902" max="4916" width="2.7109375" style="41" customWidth="1"/>
    <col min="4917" max="4917" width="8.140625" style="41" customWidth="1"/>
    <col min="4918" max="4918" width="14.7109375" style="41" customWidth="1"/>
    <col min="4919" max="4941" width="3.28515625" style="41" customWidth="1"/>
    <col min="4942" max="5122" width="9.140625" style="41"/>
    <col min="5123" max="5155" width="3.28515625" style="41" customWidth="1"/>
    <col min="5156" max="5157" width="2" style="41" customWidth="1"/>
    <col min="5158" max="5172" width="2.7109375" style="41" customWidth="1"/>
    <col min="5173" max="5173" width="8.140625" style="41" customWidth="1"/>
    <col min="5174" max="5174" width="14.7109375" style="41" customWidth="1"/>
    <col min="5175" max="5197" width="3.28515625" style="41" customWidth="1"/>
    <col min="5198" max="5378" width="9.140625" style="41"/>
    <col min="5379" max="5411" width="3.28515625" style="41" customWidth="1"/>
    <col min="5412" max="5413" width="2" style="41" customWidth="1"/>
    <col min="5414" max="5428" width="2.7109375" style="41" customWidth="1"/>
    <col min="5429" max="5429" width="8.140625" style="41" customWidth="1"/>
    <col min="5430" max="5430" width="14.7109375" style="41" customWidth="1"/>
    <col min="5431" max="5453" width="3.28515625" style="41" customWidth="1"/>
    <col min="5454" max="5634" width="9.140625" style="41"/>
    <col min="5635" max="5667" width="3.28515625" style="41" customWidth="1"/>
    <col min="5668" max="5669" width="2" style="41" customWidth="1"/>
    <col min="5670" max="5684" width="2.7109375" style="41" customWidth="1"/>
    <col min="5685" max="5685" width="8.140625" style="41" customWidth="1"/>
    <col min="5686" max="5686" width="14.7109375" style="41" customWidth="1"/>
    <col min="5687" max="5709" width="3.28515625" style="41" customWidth="1"/>
    <col min="5710" max="5890" width="9.140625" style="41"/>
    <col min="5891" max="5923" width="3.28515625" style="41" customWidth="1"/>
    <col min="5924" max="5925" width="2" style="41" customWidth="1"/>
    <col min="5926" max="5940" width="2.7109375" style="41" customWidth="1"/>
    <col min="5941" max="5941" width="8.140625" style="41" customWidth="1"/>
    <col min="5942" max="5942" width="14.7109375" style="41" customWidth="1"/>
    <col min="5943" max="5965" width="3.28515625" style="41" customWidth="1"/>
    <col min="5966" max="6146" width="9.140625" style="41"/>
    <col min="6147" max="6179" width="3.28515625" style="41" customWidth="1"/>
    <col min="6180" max="6181" width="2" style="41" customWidth="1"/>
    <col min="6182" max="6196" width="2.7109375" style="41" customWidth="1"/>
    <col min="6197" max="6197" width="8.140625" style="41" customWidth="1"/>
    <col min="6198" max="6198" width="14.7109375" style="41" customWidth="1"/>
    <col min="6199" max="6221" width="3.28515625" style="41" customWidth="1"/>
    <col min="6222" max="6402" width="9.140625" style="41"/>
    <col min="6403" max="6435" width="3.28515625" style="41" customWidth="1"/>
    <col min="6436" max="6437" width="2" style="41" customWidth="1"/>
    <col min="6438" max="6452" width="2.7109375" style="41" customWidth="1"/>
    <col min="6453" max="6453" width="8.140625" style="41" customWidth="1"/>
    <col min="6454" max="6454" width="14.7109375" style="41" customWidth="1"/>
    <col min="6455" max="6477" width="3.28515625" style="41" customWidth="1"/>
    <col min="6478" max="6658" width="9.140625" style="41"/>
    <col min="6659" max="6691" width="3.28515625" style="41" customWidth="1"/>
    <col min="6692" max="6693" width="2" style="41" customWidth="1"/>
    <col min="6694" max="6708" width="2.7109375" style="41" customWidth="1"/>
    <col min="6709" max="6709" width="8.140625" style="41" customWidth="1"/>
    <col min="6710" max="6710" width="14.7109375" style="41" customWidth="1"/>
    <col min="6711" max="6733" width="3.28515625" style="41" customWidth="1"/>
    <col min="6734" max="6914" width="9.140625" style="41"/>
    <col min="6915" max="6947" width="3.28515625" style="41" customWidth="1"/>
    <col min="6948" max="6949" width="2" style="41" customWidth="1"/>
    <col min="6950" max="6964" width="2.7109375" style="41" customWidth="1"/>
    <col min="6965" max="6965" width="8.140625" style="41" customWidth="1"/>
    <col min="6966" max="6966" width="14.7109375" style="41" customWidth="1"/>
    <col min="6967" max="6989" width="3.28515625" style="41" customWidth="1"/>
    <col min="6990" max="7170" width="9.140625" style="41"/>
    <col min="7171" max="7203" width="3.28515625" style="41" customWidth="1"/>
    <col min="7204" max="7205" width="2" style="41" customWidth="1"/>
    <col min="7206" max="7220" width="2.7109375" style="41" customWidth="1"/>
    <col min="7221" max="7221" width="8.140625" style="41" customWidth="1"/>
    <col min="7222" max="7222" width="14.7109375" style="41" customWidth="1"/>
    <col min="7223" max="7245" width="3.28515625" style="41" customWidth="1"/>
    <col min="7246" max="7426" width="9.140625" style="41"/>
    <col min="7427" max="7459" width="3.28515625" style="41" customWidth="1"/>
    <col min="7460" max="7461" width="2" style="41" customWidth="1"/>
    <col min="7462" max="7476" width="2.7109375" style="41" customWidth="1"/>
    <col min="7477" max="7477" width="8.140625" style="41" customWidth="1"/>
    <col min="7478" max="7478" width="14.7109375" style="41" customWidth="1"/>
    <col min="7479" max="7501" width="3.28515625" style="41" customWidth="1"/>
    <col min="7502" max="7682" width="9.140625" style="41"/>
    <col min="7683" max="7715" width="3.28515625" style="41" customWidth="1"/>
    <col min="7716" max="7717" width="2" style="41" customWidth="1"/>
    <col min="7718" max="7732" width="2.7109375" style="41" customWidth="1"/>
    <col min="7733" max="7733" width="8.140625" style="41" customWidth="1"/>
    <col min="7734" max="7734" width="14.7109375" style="41" customWidth="1"/>
    <col min="7735" max="7757" width="3.28515625" style="41" customWidth="1"/>
    <col min="7758" max="7938" width="9.140625" style="41"/>
    <col min="7939" max="7971" width="3.28515625" style="41" customWidth="1"/>
    <col min="7972" max="7973" width="2" style="41" customWidth="1"/>
    <col min="7974" max="7988" width="2.7109375" style="41" customWidth="1"/>
    <col min="7989" max="7989" width="8.140625" style="41" customWidth="1"/>
    <col min="7990" max="7990" width="14.7109375" style="41" customWidth="1"/>
    <col min="7991" max="8013" width="3.28515625" style="41" customWidth="1"/>
    <col min="8014" max="8194" width="9.140625" style="41"/>
    <col min="8195" max="8227" width="3.28515625" style="41" customWidth="1"/>
    <col min="8228" max="8229" width="2" style="41" customWidth="1"/>
    <col min="8230" max="8244" width="2.7109375" style="41" customWidth="1"/>
    <col min="8245" max="8245" width="8.140625" style="41" customWidth="1"/>
    <col min="8246" max="8246" width="14.7109375" style="41" customWidth="1"/>
    <col min="8247" max="8269" width="3.28515625" style="41" customWidth="1"/>
    <col min="8270" max="8450" width="9.140625" style="41"/>
    <col min="8451" max="8483" width="3.28515625" style="41" customWidth="1"/>
    <col min="8484" max="8485" width="2" style="41" customWidth="1"/>
    <col min="8486" max="8500" width="2.7109375" style="41" customWidth="1"/>
    <col min="8501" max="8501" width="8.140625" style="41" customWidth="1"/>
    <col min="8502" max="8502" width="14.7109375" style="41" customWidth="1"/>
    <col min="8503" max="8525" width="3.28515625" style="41" customWidth="1"/>
    <col min="8526" max="8706" width="9.140625" style="41"/>
    <col min="8707" max="8739" width="3.28515625" style="41" customWidth="1"/>
    <col min="8740" max="8741" width="2" style="41" customWidth="1"/>
    <col min="8742" max="8756" width="2.7109375" style="41" customWidth="1"/>
    <col min="8757" max="8757" width="8.140625" style="41" customWidth="1"/>
    <col min="8758" max="8758" width="14.7109375" style="41" customWidth="1"/>
    <col min="8759" max="8781" width="3.28515625" style="41" customWidth="1"/>
    <col min="8782" max="8962" width="9.140625" style="41"/>
    <col min="8963" max="8995" width="3.28515625" style="41" customWidth="1"/>
    <col min="8996" max="8997" width="2" style="41" customWidth="1"/>
    <col min="8998" max="9012" width="2.7109375" style="41" customWidth="1"/>
    <col min="9013" max="9013" width="8.140625" style="41" customWidth="1"/>
    <col min="9014" max="9014" width="14.7109375" style="41" customWidth="1"/>
    <col min="9015" max="9037" width="3.28515625" style="41" customWidth="1"/>
    <col min="9038" max="9218" width="9.140625" style="41"/>
    <col min="9219" max="9251" width="3.28515625" style="41" customWidth="1"/>
    <col min="9252" max="9253" width="2" style="41" customWidth="1"/>
    <col min="9254" max="9268" width="2.7109375" style="41" customWidth="1"/>
    <col min="9269" max="9269" width="8.140625" style="41" customWidth="1"/>
    <col min="9270" max="9270" width="14.7109375" style="41" customWidth="1"/>
    <col min="9271" max="9293" width="3.28515625" style="41" customWidth="1"/>
    <col min="9294" max="9474" width="9.140625" style="41"/>
    <col min="9475" max="9507" width="3.28515625" style="41" customWidth="1"/>
    <col min="9508" max="9509" width="2" style="41" customWidth="1"/>
    <col min="9510" max="9524" width="2.7109375" style="41" customWidth="1"/>
    <col min="9525" max="9525" width="8.140625" style="41" customWidth="1"/>
    <col min="9526" max="9526" width="14.7109375" style="41" customWidth="1"/>
    <col min="9527" max="9549" width="3.28515625" style="41" customWidth="1"/>
    <col min="9550" max="9730" width="9.140625" style="41"/>
    <col min="9731" max="9763" width="3.28515625" style="41" customWidth="1"/>
    <col min="9764" max="9765" width="2" style="41" customWidth="1"/>
    <col min="9766" max="9780" width="2.7109375" style="41" customWidth="1"/>
    <col min="9781" max="9781" width="8.140625" style="41" customWidth="1"/>
    <col min="9782" max="9782" width="14.7109375" style="41" customWidth="1"/>
    <col min="9783" max="9805" width="3.28515625" style="41" customWidth="1"/>
    <col min="9806" max="9986" width="9.140625" style="41"/>
    <col min="9987" max="10019" width="3.28515625" style="41" customWidth="1"/>
    <col min="10020" max="10021" width="2" style="41" customWidth="1"/>
    <col min="10022" max="10036" width="2.7109375" style="41" customWidth="1"/>
    <col min="10037" max="10037" width="8.140625" style="41" customWidth="1"/>
    <col min="10038" max="10038" width="14.7109375" style="41" customWidth="1"/>
    <col min="10039" max="10061" width="3.28515625" style="41" customWidth="1"/>
    <col min="10062" max="10242" width="9.140625" style="41"/>
    <col min="10243" max="10275" width="3.28515625" style="41" customWidth="1"/>
    <col min="10276" max="10277" width="2" style="41" customWidth="1"/>
    <col min="10278" max="10292" width="2.7109375" style="41" customWidth="1"/>
    <col min="10293" max="10293" width="8.140625" style="41" customWidth="1"/>
    <col min="10294" max="10294" width="14.7109375" style="41" customWidth="1"/>
    <col min="10295" max="10317" width="3.28515625" style="41" customWidth="1"/>
    <col min="10318" max="10498" width="9.140625" style="41"/>
    <col min="10499" max="10531" width="3.28515625" style="41" customWidth="1"/>
    <col min="10532" max="10533" width="2" style="41" customWidth="1"/>
    <col min="10534" max="10548" width="2.7109375" style="41" customWidth="1"/>
    <col min="10549" max="10549" width="8.140625" style="41" customWidth="1"/>
    <col min="10550" max="10550" width="14.7109375" style="41" customWidth="1"/>
    <col min="10551" max="10573" width="3.28515625" style="41" customWidth="1"/>
    <col min="10574" max="10754" width="9.140625" style="41"/>
    <col min="10755" max="10787" width="3.28515625" style="41" customWidth="1"/>
    <col min="10788" max="10789" width="2" style="41" customWidth="1"/>
    <col min="10790" max="10804" width="2.7109375" style="41" customWidth="1"/>
    <col min="10805" max="10805" width="8.140625" style="41" customWidth="1"/>
    <col min="10806" max="10806" width="14.7109375" style="41" customWidth="1"/>
    <col min="10807" max="10829" width="3.28515625" style="41" customWidth="1"/>
    <col min="10830" max="11010" width="9.140625" style="41"/>
    <col min="11011" max="11043" width="3.28515625" style="41" customWidth="1"/>
    <col min="11044" max="11045" width="2" style="41" customWidth="1"/>
    <col min="11046" max="11060" width="2.7109375" style="41" customWidth="1"/>
    <col min="11061" max="11061" width="8.140625" style="41" customWidth="1"/>
    <col min="11062" max="11062" width="14.7109375" style="41" customWidth="1"/>
    <col min="11063" max="11085" width="3.28515625" style="41" customWidth="1"/>
    <col min="11086" max="11266" width="9.140625" style="41"/>
    <col min="11267" max="11299" width="3.28515625" style="41" customWidth="1"/>
    <col min="11300" max="11301" width="2" style="41" customWidth="1"/>
    <col min="11302" max="11316" width="2.7109375" style="41" customWidth="1"/>
    <col min="11317" max="11317" width="8.140625" style="41" customWidth="1"/>
    <col min="11318" max="11318" width="14.7109375" style="41" customWidth="1"/>
    <col min="11319" max="11341" width="3.28515625" style="41" customWidth="1"/>
    <col min="11342" max="11522" width="9.140625" style="41"/>
    <col min="11523" max="11555" width="3.28515625" style="41" customWidth="1"/>
    <col min="11556" max="11557" width="2" style="41" customWidth="1"/>
    <col min="11558" max="11572" width="2.7109375" style="41" customWidth="1"/>
    <col min="11573" max="11573" width="8.140625" style="41" customWidth="1"/>
    <col min="11574" max="11574" width="14.7109375" style="41" customWidth="1"/>
    <col min="11575" max="11597" width="3.28515625" style="41" customWidth="1"/>
    <col min="11598" max="11778" width="9.140625" style="41"/>
    <col min="11779" max="11811" width="3.28515625" style="41" customWidth="1"/>
    <col min="11812" max="11813" width="2" style="41" customWidth="1"/>
    <col min="11814" max="11828" width="2.7109375" style="41" customWidth="1"/>
    <col min="11829" max="11829" width="8.140625" style="41" customWidth="1"/>
    <col min="11830" max="11830" width="14.7109375" style="41" customWidth="1"/>
    <col min="11831" max="11853" width="3.28515625" style="41" customWidth="1"/>
    <col min="11854" max="12034" width="9.140625" style="41"/>
    <col min="12035" max="12067" width="3.28515625" style="41" customWidth="1"/>
    <col min="12068" max="12069" width="2" style="41" customWidth="1"/>
    <col min="12070" max="12084" width="2.7109375" style="41" customWidth="1"/>
    <col min="12085" max="12085" width="8.140625" style="41" customWidth="1"/>
    <col min="12086" max="12086" width="14.7109375" style="41" customWidth="1"/>
    <col min="12087" max="12109" width="3.28515625" style="41" customWidth="1"/>
    <col min="12110" max="12290" width="9.140625" style="41"/>
    <col min="12291" max="12323" width="3.28515625" style="41" customWidth="1"/>
    <col min="12324" max="12325" width="2" style="41" customWidth="1"/>
    <col min="12326" max="12340" width="2.7109375" style="41" customWidth="1"/>
    <col min="12341" max="12341" width="8.140625" style="41" customWidth="1"/>
    <col min="12342" max="12342" width="14.7109375" style="41" customWidth="1"/>
    <col min="12343" max="12365" width="3.28515625" style="41" customWidth="1"/>
    <col min="12366" max="12546" width="9.140625" style="41"/>
    <col min="12547" max="12579" width="3.28515625" style="41" customWidth="1"/>
    <col min="12580" max="12581" width="2" style="41" customWidth="1"/>
    <col min="12582" max="12596" width="2.7109375" style="41" customWidth="1"/>
    <col min="12597" max="12597" width="8.140625" style="41" customWidth="1"/>
    <col min="12598" max="12598" width="14.7109375" style="41" customWidth="1"/>
    <col min="12599" max="12621" width="3.28515625" style="41" customWidth="1"/>
    <col min="12622" max="12802" width="9.140625" style="41"/>
    <col min="12803" max="12835" width="3.28515625" style="41" customWidth="1"/>
    <col min="12836" max="12837" width="2" style="41" customWidth="1"/>
    <col min="12838" max="12852" width="2.7109375" style="41" customWidth="1"/>
    <col min="12853" max="12853" width="8.140625" style="41" customWidth="1"/>
    <col min="12854" max="12854" width="14.7109375" style="41" customWidth="1"/>
    <col min="12855" max="12877" width="3.28515625" style="41" customWidth="1"/>
    <col min="12878" max="13058" width="9.140625" style="41"/>
    <col min="13059" max="13091" width="3.28515625" style="41" customWidth="1"/>
    <col min="13092" max="13093" width="2" style="41" customWidth="1"/>
    <col min="13094" max="13108" width="2.7109375" style="41" customWidth="1"/>
    <col min="13109" max="13109" width="8.140625" style="41" customWidth="1"/>
    <col min="13110" max="13110" width="14.7109375" style="41" customWidth="1"/>
    <col min="13111" max="13133" width="3.28515625" style="41" customWidth="1"/>
    <col min="13134" max="13314" width="9.140625" style="41"/>
    <col min="13315" max="13347" width="3.28515625" style="41" customWidth="1"/>
    <col min="13348" max="13349" width="2" style="41" customWidth="1"/>
    <col min="13350" max="13364" width="2.7109375" style="41" customWidth="1"/>
    <col min="13365" max="13365" width="8.140625" style="41" customWidth="1"/>
    <col min="13366" max="13366" width="14.7109375" style="41" customWidth="1"/>
    <col min="13367" max="13389" width="3.28515625" style="41" customWidth="1"/>
    <col min="13390" max="13570" width="9.140625" style="41"/>
    <col min="13571" max="13603" width="3.28515625" style="41" customWidth="1"/>
    <col min="13604" max="13605" width="2" style="41" customWidth="1"/>
    <col min="13606" max="13620" width="2.7109375" style="41" customWidth="1"/>
    <col min="13621" max="13621" width="8.140625" style="41" customWidth="1"/>
    <col min="13622" max="13622" width="14.7109375" style="41" customWidth="1"/>
    <col min="13623" max="13645" width="3.28515625" style="41" customWidth="1"/>
    <col min="13646" max="13826" width="9.140625" style="41"/>
    <col min="13827" max="13859" width="3.28515625" style="41" customWidth="1"/>
    <col min="13860" max="13861" width="2" style="41" customWidth="1"/>
    <col min="13862" max="13876" width="2.7109375" style="41" customWidth="1"/>
    <col min="13877" max="13877" width="8.140625" style="41" customWidth="1"/>
    <col min="13878" max="13878" width="14.7109375" style="41" customWidth="1"/>
    <col min="13879" max="13901" width="3.28515625" style="41" customWidth="1"/>
    <col min="13902" max="14082" width="9.140625" style="41"/>
    <col min="14083" max="14115" width="3.28515625" style="41" customWidth="1"/>
    <col min="14116" max="14117" width="2" style="41" customWidth="1"/>
    <col min="14118" max="14132" width="2.7109375" style="41" customWidth="1"/>
    <col min="14133" max="14133" width="8.140625" style="41" customWidth="1"/>
    <col min="14134" max="14134" width="14.7109375" style="41" customWidth="1"/>
    <col min="14135" max="14157" width="3.28515625" style="41" customWidth="1"/>
    <col min="14158" max="14338" width="9.140625" style="41"/>
    <col min="14339" max="14371" width="3.28515625" style="41" customWidth="1"/>
    <col min="14372" max="14373" width="2" style="41" customWidth="1"/>
    <col min="14374" max="14388" width="2.7109375" style="41" customWidth="1"/>
    <col min="14389" max="14389" width="8.140625" style="41" customWidth="1"/>
    <col min="14390" max="14390" width="14.7109375" style="41" customWidth="1"/>
    <col min="14391" max="14413" width="3.28515625" style="41" customWidth="1"/>
    <col min="14414" max="14594" width="9.140625" style="41"/>
    <col min="14595" max="14627" width="3.28515625" style="41" customWidth="1"/>
    <col min="14628" max="14629" width="2" style="41" customWidth="1"/>
    <col min="14630" max="14644" width="2.7109375" style="41" customWidth="1"/>
    <col min="14645" max="14645" width="8.140625" style="41" customWidth="1"/>
    <col min="14646" max="14646" width="14.7109375" style="41" customWidth="1"/>
    <col min="14647" max="14669" width="3.28515625" style="41" customWidth="1"/>
    <col min="14670" max="14850" width="9.140625" style="41"/>
    <col min="14851" max="14883" width="3.28515625" style="41" customWidth="1"/>
    <col min="14884" max="14885" width="2" style="41" customWidth="1"/>
    <col min="14886" max="14900" width="2.7109375" style="41" customWidth="1"/>
    <col min="14901" max="14901" width="8.140625" style="41" customWidth="1"/>
    <col min="14902" max="14902" width="14.7109375" style="41" customWidth="1"/>
    <col min="14903" max="14925" width="3.28515625" style="41" customWidth="1"/>
    <col min="14926" max="15106" width="9.140625" style="41"/>
    <col min="15107" max="15139" width="3.28515625" style="41" customWidth="1"/>
    <col min="15140" max="15141" width="2" style="41" customWidth="1"/>
    <col min="15142" max="15156" width="2.7109375" style="41" customWidth="1"/>
    <col min="15157" max="15157" width="8.140625" style="41" customWidth="1"/>
    <col min="15158" max="15158" width="14.7109375" style="41" customWidth="1"/>
    <col min="15159" max="15181" width="3.28515625" style="41" customWidth="1"/>
    <col min="15182" max="15362" width="9.140625" style="41"/>
    <col min="15363" max="15395" width="3.28515625" style="41" customWidth="1"/>
    <col min="15396" max="15397" width="2" style="41" customWidth="1"/>
    <col min="15398" max="15412" width="2.7109375" style="41" customWidth="1"/>
    <col min="15413" max="15413" width="8.140625" style="41" customWidth="1"/>
    <col min="15414" max="15414" width="14.7109375" style="41" customWidth="1"/>
    <col min="15415" max="15437" width="3.28515625" style="41" customWidth="1"/>
    <col min="15438" max="15618" width="9.140625" style="41"/>
    <col min="15619" max="15651" width="3.28515625" style="41" customWidth="1"/>
    <col min="15652" max="15653" width="2" style="41" customWidth="1"/>
    <col min="15654" max="15668" width="2.7109375" style="41" customWidth="1"/>
    <col min="15669" max="15669" width="8.140625" style="41" customWidth="1"/>
    <col min="15670" max="15670" width="14.7109375" style="41" customWidth="1"/>
    <col min="15671" max="15693" width="3.28515625" style="41" customWidth="1"/>
    <col min="15694" max="15874" width="9.140625" style="41"/>
    <col min="15875" max="15907" width="3.28515625" style="41" customWidth="1"/>
    <col min="15908" max="15909" width="2" style="41" customWidth="1"/>
    <col min="15910" max="15924" width="2.7109375" style="41" customWidth="1"/>
    <col min="15925" max="15925" width="8.140625" style="41" customWidth="1"/>
    <col min="15926" max="15926" width="14.7109375" style="41" customWidth="1"/>
    <col min="15927" max="15949" width="3.28515625" style="41" customWidth="1"/>
    <col min="15950" max="16130" width="9.140625" style="41"/>
    <col min="16131" max="16163" width="3.28515625" style="41" customWidth="1"/>
    <col min="16164" max="16165" width="2" style="41" customWidth="1"/>
    <col min="16166" max="16180" width="2.7109375" style="41" customWidth="1"/>
    <col min="16181" max="16181" width="8.140625" style="41" customWidth="1"/>
    <col min="16182" max="16182" width="14.7109375" style="41" customWidth="1"/>
    <col min="16183" max="16205" width="3.28515625" style="41" customWidth="1"/>
    <col min="16206" max="16384" width="9.140625" style="41"/>
  </cols>
  <sheetData>
    <row r="1" spans="1:57" ht="7.5" customHeight="1" thickBot="1">
      <c r="BA1" s="42"/>
      <c r="BB1" s="42"/>
      <c r="BC1" s="43"/>
      <c r="BD1" s="43"/>
    </row>
    <row r="2" spans="1:57" s="44" customFormat="1" ht="18" customHeight="1" thickBot="1">
      <c r="B2" s="510" t="s">
        <v>18</v>
      </c>
      <c r="C2" s="510"/>
      <c r="D2" s="510"/>
      <c r="E2" s="510"/>
      <c r="F2" s="510"/>
      <c r="G2" s="510"/>
      <c r="H2" s="510"/>
      <c r="I2" s="510"/>
      <c r="J2" s="45"/>
      <c r="K2" s="511"/>
      <c r="L2" s="511"/>
      <c r="M2" s="511"/>
      <c r="N2" s="511"/>
      <c r="O2" s="97"/>
      <c r="P2" s="97"/>
      <c r="Q2" s="97"/>
      <c r="R2" s="46"/>
      <c r="AF2" s="363" t="s">
        <v>1</v>
      </c>
      <c r="AG2" s="363"/>
      <c r="AJ2" s="503"/>
      <c r="AK2" s="512"/>
      <c r="AL2" s="512"/>
      <c r="AM2" s="512"/>
      <c r="AN2" s="512"/>
      <c r="AO2" s="504"/>
      <c r="AP2" s="108" t="s">
        <v>2</v>
      </c>
      <c r="AQ2" s="503"/>
      <c r="AR2" s="504"/>
      <c r="AS2" s="108" t="s">
        <v>3</v>
      </c>
      <c r="AT2" s="503"/>
      <c r="AU2" s="504"/>
      <c r="AV2" s="108" t="s">
        <v>4</v>
      </c>
      <c r="BA2" s="93" t="s">
        <v>203</v>
      </c>
      <c r="BB2" s="124">
        <v>45566</v>
      </c>
      <c r="BC2" s="43"/>
      <c r="BD2" s="43"/>
    </row>
    <row r="3" spans="1:57" ht="12.95" customHeight="1" thickBot="1">
      <c r="B3" s="510"/>
      <c r="C3" s="510"/>
      <c r="D3" s="510"/>
      <c r="E3" s="510"/>
      <c r="F3" s="510"/>
      <c r="G3" s="510"/>
      <c r="H3" s="510"/>
      <c r="I3" s="510"/>
      <c r="J3" s="45"/>
      <c r="K3" s="511"/>
      <c r="L3" s="511"/>
      <c r="M3" s="511"/>
      <c r="N3" s="511"/>
      <c r="O3" s="97"/>
      <c r="P3" s="97"/>
      <c r="Q3" s="97"/>
      <c r="R3" s="46"/>
      <c r="BB3" s="513"/>
      <c r="BC3" s="47"/>
      <c r="BD3" s="47"/>
    </row>
    <row r="4" spans="1:57" ht="12.95" customHeight="1">
      <c r="AA4" s="363" t="s">
        <v>66</v>
      </c>
      <c r="AB4" s="363"/>
      <c r="AC4" s="514"/>
      <c r="AD4" s="447" t="s">
        <v>67</v>
      </c>
      <c r="AE4" s="515"/>
      <c r="AF4" s="518"/>
      <c r="AG4" s="518"/>
      <c r="AH4" s="518"/>
      <c r="AI4" s="518"/>
      <c r="AJ4" s="518"/>
      <c r="AK4" s="515" t="s">
        <v>93</v>
      </c>
      <c r="AL4" s="515"/>
      <c r="AM4" s="515"/>
      <c r="AN4" s="515"/>
      <c r="AO4" s="515"/>
      <c r="AP4" s="515"/>
      <c r="AQ4" s="521"/>
      <c r="AR4" s="521"/>
      <c r="AS4" s="521"/>
      <c r="AT4" s="521"/>
      <c r="AU4" s="521"/>
      <c r="AV4" s="521"/>
      <c r="AW4" s="74"/>
      <c r="BA4" s="47"/>
      <c r="BB4" s="513"/>
      <c r="BC4" s="47"/>
      <c r="BD4" s="47"/>
    </row>
    <row r="5" spans="1:57" ht="12.95" customHeight="1">
      <c r="A5" s="523" t="s">
        <v>6</v>
      </c>
      <c r="B5" s="523"/>
      <c r="C5" s="523"/>
      <c r="D5" s="523"/>
      <c r="E5" s="523"/>
      <c r="F5" s="523"/>
      <c r="G5" s="523"/>
      <c r="H5" s="523"/>
      <c r="I5" s="523"/>
      <c r="J5" s="523"/>
      <c r="K5" s="523"/>
      <c r="L5" s="523"/>
      <c r="M5" s="523"/>
      <c r="AA5" s="363"/>
      <c r="AB5" s="363"/>
      <c r="AC5" s="514"/>
      <c r="AD5" s="516"/>
      <c r="AE5" s="517"/>
      <c r="AF5" s="519"/>
      <c r="AG5" s="519"/>
      <c r="AH5" s="519"/>
      <c r="AI5" s="519"/>
      <c r="AJ5" s="519"/>
      <c r="AK5" s="520"/>
      <c r="AL5" s="520"/>
      <c r="AM5" s="520"/>
      <c r="AN5" s="520"/>
      <c r="AO5" s="520"/>
      <c r="AP5" s="520"/>
      <c r="AQ5" s="522"/>
      <c r="AR5" s="522"/>
      <c r="AS5" s="522"/>
      <c r="AT5" s="522"/>
      <c r="AU5" s="522"/>
      <c r="AV5" s="522"/>
      <c r="AW5" s="75"/>
      <c r="BA5" s="506"/>
      <c r="BB5" s="506"/>
      <c r="BC5" s="506"/>
      <c r="BD5" s="506"/>
      <c r="BE5" s="506"/>
    </row>
    <row r="6" spans="1:57" ht="12.95" customHeight="1" thickBot="1">
      <c r="A6" s="523"/>
      <c r="B6" s="523"/>
      <c r="C6" s="523"/>
      <c r="D6" s="523"/>
      <c r="E6" s="523"/>
      <c r="F6" s="523"/>
      <c r="G6" s="523"/>
      <c r="H6" s="523"/>
      <c r="I6" s="523"/>
      <c r="J6" s="523"/>
      <c r="K6" s="523"/>
      <c r="L6" s="523"/>
      <c r="M6" s="523"/>
      <c r="AA6" s="363" t="s">
        <v>5</v>
      </c>
      <c r="AB6" s="363"/>
      <c r="AC6" s="514"/>
      <c r="AD6" s="79"/>
      <c r="AE6" s="80"/>
      <c r="AF6" s="80"/>
      <c r="AG6" s="80"/>
      <c r="AH6" s="80"/>
      <c r="AI6" s="80"/>
      <c r="AJ6" s="80"/>
      <c r="AK6" s="80"/>
      <c r="AL6" s="80"/>
      <c r="AM6" s="80"/>
      <c r="AN6" s="80"/>
      <c r="AO6" s="80"/>
      <c r="AP6" s="80"/>
      <c r="AQ6" s="80"/>
      <c r="AR6" s="80"/>
      <c r="AS6" s="80"/>
      <c r="AT6" s="80"/>
      <c r="AU6" s="80"/>
      <c r="AV6" s="80"/>
      <c r="AW6" s="75"/>
      <c r="BA6" s="506"/>
      <c r="BB6" s="506"/>
      <c r="BC6" s="506"/>
      <c r="BD6" s="506"/>
      <c r="BE6" s="506"/>
    </row>
    <row r="7" spans="1:57" ht="18" customHeight="1" thickBot="1">
      <c r="A7" s="523"/>
      <c r="B7" s="523"/>
      <c r="C7" s="523"/>
      <c r="D7" s="523"/>
      <c r="E7" s="523"/>
      <c r="F7" s="523"/>
      <c r="G7" s="523"/>
      <c r="H7" s="523"/>
      <c r="I7" s="523"/>
      <c r="J7" s="523"/>
      <c r="K7" s="523"/>
      <c r="L7" s="523"/>
      <c r="M7" s="523"/>
      <c r="O7" s="503"/>
      <c r="P7" s="512"/>
      <c r="Q7" s="512"/>
      <c r="R7" s="504"/>
      <c r="S7" s="108" t="s">
        <v>2</v>
      </c>
      <c r="T7" s="503"/>
      <c r="U7" s="504"/>
      <c r="V7" s="108" t="s">
        <v>7</v>
      </c>
      <c r="W7" s="108">
        <v>20</v>
      </c>
      <c r="X7" s="108" t="s">
        <v>8</v>
      </c>
      <c r="Y7" s="50" t="s">
        <v>9</v>
      </c>
      <c r="AA7" s="363"/>
      <c r="AB7" s="363"/>
      <c r="AC7" s="514"/>
      <c r="AD7" s="79"/>
      <c r="AE7" s="505"/>
      <c r="AF7" s="505"/>
      <c r="AG7" s="505"/>
      <c r="AH7" s="505"/>
      <c r="AI7" s="505"/>
      <c r="AJ7" s="505"/>
      <c r="AK7" s="505"/>
      <c r="AL7" s="505"/>
      <c r="AM7" s="505"/>
      <c r="AN7" s="505"/>
      <c r="AO7" s="505"/>
      <c r="AP7" s="505"/>
      <c r="AQ7" s="505"/>
      <c r="AR7" s="505"/>
      <c r="AS7" s="505"/>
      <c r="AT7" s="505"/>
      <c r="AU7" s="505"/>
      <c r="AV7" s="505"/>
      <c r="AW7" s="75"/>
      <c r="BA7" s="506"/>
      <c r="BB7" s="506"/>
      <c r="BC7" s="506"/>
      <c r="BD7" s="506"/>
      <c r="BE7" s="506"/>
    </row>
    <row r="8" spans="1:57" ht="12.95" customHeight="1">
      <c r="AA8" s="363"/>
      <c r="AB8" s="363"/>
      <c r="AC8" s="514"/>
      <c r="AD8" s="79"/>
      <c r="AE8" s="81"/>
      <c r="AF8" s="507"/>
      <c r="AG8" s="507"/>
      <c r="AH8" s="507"/>
      <c r="AI8" s="507"/>
      <c r="AJ8" s="507"/>
      <c r="AK8" s="507"/>
      <c r="AL8" s="507"/>
      <c r="AM8" s="507"/>
      <c r="AN8" s="507"/>
      <c r="AO8" s="507"/>
      <c r="AP8" s="507"/>
      <c r="AQ8" s="507"/>
      <c r="AR8" s="507"/>
      <c r="AS8" s="507"/>
      <c r="AT8" s="507"/>
      <c r="AU8" s="507"/>
      <c r="AV8" s="81"/>
      <c r="AW8" s="75"/>
      <c r="BA8" s="506"/>
      <c r="BB8" s="506"/>
      <c r="BC8" s="506"/>
      <c r="BD8" s="506"/>
      <c r="BE8" s="506"/>
    </row>
    <row r="9" spans="1:57" ht="12.95" customHeight="1">
      <c r="A9" s="508" t="s">
        <v>11</v>
      </c>
      <c r="B9" s="508"/>
      <c r="C9" s="508"/>
      <c r="D9" s="508"/>
      <c r="E9" s="508"/>
      <c r="F9" s="508"/>
      <c r="G9" s="508"/>
      <c r="H9" s="508"/>
      <c r="I9" s="508"/>
      <c r="J9" s="508"/>
      <c r="K9" s="508"/>
      <c r="L9" s="508"/>
      <c r="M9" s="508"/>
      <c r="N9" s="508"/>
      <c r="AA9" s="363" t="s">
        <v>10</v>
      </c>
      <c r="AB9" s="363"/>
      <c r="AC9" s="363"/>
      <c r="AD9" s="82"/>
      <c r="AE9" s="83"/>
      <c r="AF9" s="509"/>
      <c r="AG9" s="509"/>
      <c r="AH9" s="509"/>
      <c r="AI9" s="509"/>
      <c r="AJ9" s="509"/>
      <c r="AK9" s="509"/>
      <c r="AL9" s="509"/>
      <c r="AM9" s="509"/>
      <c r="AN9" s="509"/>
      <c r="AO9" s="509"/>
      <c r="AP9" s="509"/>
      <c r="AQ9" s="509"/>
      <c r="AR9" s="509"/>
      <c r="AS9" s="509"/>
      <c r="AT9" s="509"/>
      <c r="AU9" s="509"/>
      <c r="AV9" s="83"/>
      <c r="AW9" s="75"/>
      <c r="BA9" s="506"/>
      <c r="BB9" s="506"/>
      <c r="BC9" s="506"/>
      <c r="BD9" s="506"/>
      <c r="BE9" s="506"/>
    </row>
    <row r="10" spans="1:57" ht="12.95" customHeight="1">
      <c r="R10" s="324" t="s">
        <v>19</v>
      </c>
      <c r="S10" s="324"/>
      <c r="T10" s="324"/>
      <c r="U10" s="324"/>
      <c r="V10" s="324"/>
      <c r="W10" s="324"/>
      <c r="X10" s="324"/>
      <c r="Y10" s="324"/>
      <c r="AA10" s="363"/>
      <c r="AB10" s="363"/>
      <c r="AC10" s="363"/>
      <c r="AD10" s="82"/>
      <c r="AE10" s="83"/>
      <c r="AF10" s="509"/>
      <c r="AG10" s="509"/>
      <c r="AH10" s="509"/>
      <c r="AI10" s="509"/>
      <c r="AJ10" s="509"/>
      <c r="AK10" s="509"/>
      <c r="AL10" s="509"/>
      <c r="AM10" s="509"/>
      <c r="AN10" s="509"/>
      <c r="AO10" s="509"/>
      <c r="AP10" s="509"/>
      <c r="AQ10" s="509"/>
      <c r="AR10" s="509"/>
      <c r="AS10" s="509"/>
      <c r="AT10" s="509"/>
      <c r="AU10" s="509"/>
      <c r="AV10" s="83"/>
      <c r="AW10" s="75"/>
      <c r="BA10" s="490"/>
      <c r="BB10" s="490"/>
      <c r="BC10" s="490"/>
      <c r="BD10" s="490"/>
      <c r="BE10" s="490"/>
    </row>
    <row r="11" spans="1:57" ht="12.95" customHeight="1">
      <c r="A11" s="324" t="s">
        <v>21</v>
      </c>
      <c r="B11" s="324"/>
      <c r="C11" s="324"/>
      <c r="D11" s="432" t="s">
        <v>104</v>
      </c>
      <c r="E11" s="432"/>
      <c r="F11" s="432"/>
      <c r="G11" s="432"/>
      <c r="H11" s="432"/>
      <c r="R11" s="433" t="s">
        <v>113</v>
      </c>
      <c r="S11" s="433"/>
      <c r="T11" s="433"/>
      <c r="U11" s="433"/>
      <c r="V11" s="433"/>
      <c r="W11" s="433"/>
      <c r="X11" s="433"/>
      <c r="Y11" s="433"/>
      <c r="Z11" s="433"/>
      <c r="AA11" s="363" t="s">
        <v>172</v>
      </c>
      <c r="AB11" s="363"/>
      <c r="AC11" s="363"/>
      <c r="AD11" s="84"/>
      <c r="AE11" s="85"/>
      <c r="AF11" s="85"/>
      <c r="AG11" s="501"/>
      <c r="AH11" s="501"/>
      <c r="AI11" s="501"/>
      <c r="AJ11" s="501"/>
      <c r="AK11" s="501"/>
      <c r="AL11" s="502"/>
      <c r="AM11" s="502"/>
      <c r="AN11" s="502"/>
      <c r="AO11" s="502"/>
      <c r="AP11" s="502"/>
      <c r="AQ11" s="502"/>
      <c r="AR11" s="502"/>
      <c r="AS11" s="502"/>
      <c r="AT11" s="502"/>
      <c r="AU11" s="502"/>
      <c r="AV11" s="85"/>
      <c r="AW11" s="75" t="s">
        <v>20</v>
      </c>
      <c r="BA11" s="490"/>
      <c r="BB11" s="490"/>
      <c r="BC11" s="490"/>
      <c r="BD11" s="490"/>
      <c r="BE11" s="490"/>
    </row>
    <row r="12" spans="1:57" ht="12.95" customHeight="1" thickBot="1">
      <c r="R12" s="433" t="s">
        <v>114</v>
      </c>
      <c r="S12" s="433"/>
      <c r="T12" s="433"/>
      <c r="U12" s="433"/>
      <c r="V12" s="433"/>
      <c r="W12" s="433"/>
      <c r="X12" s="433"/>
      <c r="Y12" s="433"/>
      <c r="Z12" s="433"/>
      <c r="AA12" s="363"/>
      <c r="AB12" s="363"/>
      <c r="AC12" s="363"/>
      <c r="AD12" s="84"/>
      <c r="AE12" s="85"/>
      <c r="AF12" s="85"/>
      <c r="AG12" s="501"/>
      <c r="AH12" s="501"/>
      <c r="AI12" s="501"/>
      <c r="AJ12" s="501"/>
      <c r="AK12" s="501"/>
      <c r="AL12" s="502"/>
      <c r="AM12" s="502"/>
      <c r="AN12" s="502"/>
      <c r="AO12" s="502"/>
      <c r="AP12" s="502"/>
      <c r="AQ12" s="502"/>
      <c r="AR12" s="502"/>
      <c r="AS12" s="502"/>
      <c r="AT12" s="502"/>
      <c r="AU12" s="502"/>
      <c r="AV12" s="85"/>
      <c r="AW12" s="75"/>
      <c r="BA12" s="490"/>
      <c r="BB12" s="490"/>
      <c r="BC12" s="490"/>
      <c r="BD12" s="490"/>
      <c r="BE12" s="490"/>
    </row>
    <row r="13" spans="1:57" ht="12.95" customHeight="1">
      <c r="A13" s="486" t="s">
        <v>22</v>
      </c>
      <c r="B13" s="487"/>
      <c r="C13" s="487"/>
      <c r="D13" s="48"/>
      <c r="E13" s="48"/>
      <c r="F13" s="48"/>
      <c r="G13" s="48"/>
      <c r="H13" s="48"/>
      <c r="I13" s="48"/>
      <c r="J13" s="48"/>
      <c r="K13" s="48"/>
      <c r="L13" s="48"/>
      <c r="M13" s="48"/>
      <c r="N13" s="48"/>
      <c r="O13" s="48"/>
      <c r="P13" s="49"/>
      <c r="R13" s="433" t="s">
        <v>23</v>
      </c>
      <c r="S13" s="433"/>
      <c r="T13" s="433"/>
      <c r="U13" s="433"/>
      <c r="V13" s="433"/>
      <c r="W13" s="433"/>
      <c r="X13" s="433"/>
      <c r="Y13" s="433"/>
      <c r="Z13" s="433"/>
      <c r="AA13" s="363" t="s">
        <v>15</v>
      </c>
      <c r="AB13" s="363"/>
      <c r="AC13" s="363"/>
      <c r="AD13" s="84"/>
      <c r="AE13" s="85"/>
      <c r="AF13" s="85"/>
      <c r="AG13" s="85"/>
      <c r="AH13" s="488"/>
      <c r="AI13" s="488"/>
      <c r="AJ13" s="488"/>
      <c r="AK13" s="488"/>
      <c r="AL13" s="488"/>
      <c r="AM13" s="488"/>
      <c r="AN13" s="488"/>
      <c r="AO13" s="488"/>
      <c r="AP13" s="488"/>
      <c r="AQ13" s="488"/>
      <c r="AR13" s="488"/>
      <c r="AS13" s="488"/>
      <c r="AT13" s="488"/>
      <c r="AU13" s="85"/>
      <c r="AV13" s="85"/>
      <c r="AW13" s="75"/>
      <c r="BA13" s="490"/>
      <c r="BB13" s="490"/>
      <c r="BC13" s="490"/>
      <c r="BD13" s="490"/>
      <c r="BE13" s="490"/>
    </row>
    <row r="14" spans="1:57" ht="12.95" customHeight="1" thickBot="1">
      <c r="A14" s="491"/>
      <c r="B14" s="492"/>
      <c r="C14" s="492"/>
      <c r="D14" s="492"/>
      <c r="E14" s="492"/>
      <c r="F14" s="492"/>
      <c r="G14" s="492"/>
      <c r="H14" s="492"/>
      <c r="I14" s="492"/>
      <c r="J14" s="492"/>
      <c r="K14" s="492"/>
      <c r="L14" s="492"/>
      <c r="M14" s="492"/>
      <c r="N14" s="492"/>
      <c r="O14" s="492"/>
      <c r="P14" s="493"/>
      <c r="R14" s="433" t="s">
        <v>73</v>
      </c>
      <c r="S14" s="433"/>
      <c r="T14" s="433"/>
      <c r="U14" s="433"/>
      <c r="V14" s="433"/>
      <c r="W14" s="433"/>
      <c r="X14" s="433"/>
      <c r="Y14" s="433"/>
      <c r="Z14" s="73"/>
      <c r="AA14" s="363"/>
      <c r="AB14" s="363"/>
      <c r="AC14" s="363"/>
      <c r="AD14" s="86"/>
      <c r="AE14" s="87"/>
      <c r="AF14" s="87"/>
      <c r="AG14" s="87"/>
      <c r="AH14" s="489"/>
      <c r="AI14" s="489"/>
      <c r="AJ14" s="489"/>
      <c r="AK14" s="489"/>
      <c r="AL14" s="489"/>
      <c r="AM14" s="489"/>
      <c r="AN14" s="489"/>
      <c r="AO14" s="489"/>
      <c r="AP14" s="489"/>
      <c r="AQ14" s="489"/>
      <c r="AR14" s="489"/>
      <c r="AS14" s="489"/>
      <c r="AT14" s="489"/>
      <c r="AU14" s="87"/>
      <c r="AV14" s="87"/>
      <c r="AW14" s="76"/>
      <c r="BA14" s="490"/>
      <c r="BB14" s="490"/>
      <c r="BC14" s="490"/>
      <c r="BD14" s="490"/>
      <c r="BE14" s="490"/>
    </row>
    <row r="15" spans="1:57" ht="12.95" customHeight="1" thickBot="1">
      <c r="A15" s="494"/>
      <c r="B15" s="495"/>
      <c r="C15" s="495"/>
      <c r="D15" s="495"/>
      <c r="E15" s="495"/>
      <c r="F15" s="495"/>
      <c r="G15" s="495"/>
      <c r="H15" s="495"/>
      <c r="I15" s="495"/>
      <c r="J15" s="495"/>
      <c r="K15" s="495"/>
      <c r="L15" s="495"/>
      <c r="M15" s="495"/>
      <c r="N15" s="495"/>
      <c r="O15" s="495"/>
      <c r="P15" s="496"/>
      <c r="R15" s="433" t="s">
        <v>112</v>
      </c>
      <c r="S15" s="433"/>
      <c r="T15" s="433"/>
      <c r="U15" s="433"/>
      <c r="V15" s="433"/>
      <c r="W15" s="433"/>
      <c r="X15" s="433"/>
      <c r="Y15" s="433"/>
      <c r="Z15" s="433"/>
      <c r="BA15" s="490"/>
      <c r="BB15" s="490"/>
      <c r="BC15" s="490"/>
      <c r="BD15" s="490"/>
      <c r="BE15" s="490"/>
    </row>
    <row r="16" spans="1:57" ht="12.95" customHeight="1" thickBot="1">
      <c r="R16" s="325" t="s">
        <v>94</v>
      </c>
      <c r="S16" s="499" t="s">
        <v>116</v>
      </c>
      <c r="T16" s="483"/>
      <c r="U16" s="483"/>
      <c r="V16" s="483"/>
      <c r="W16" s="483"/>
      <c r="X16" s="483"/>
      <c r="Y16" s="483"/>
      <c r="Z16" s="483"/>
      <c r="AA16" s="483"/>
      <c r="AB16" s="483"/>
      <c r="AC16" s="483"/>
      <c r="AD16" s="483"/>
      <c r="AE16" s="500"/>
      <c r="AF16" s="326" t="s">
        <v>24</v>
      </c>
      <c r="AG16" s="326"/>
      <c r="AH16" s="326"/>
      <c r="AI16" s="326"/>
      <c r="AJ16" s="326" t="s">
        <v>25</v>
      </c>
      <c r="AK16" s="326"/>
      <c r="AL16" s="475" t="s">
        <v>26</v>
      </c>
      <c r="AM16" s="476"/>
      <c r="AN16" s="477"/>
      <c r="AO16" s="477"/>
      <c r="AP16" s="477"/>
      <c r="AQ16" s="478"/>
      <c r="AR16" s="483" t="s">
        <v>27</v>
      </c>
      <c r="AS16" s="483"/>
      <c r="AT16" s="483"/>
      <c r="AU16" s="483"/>
      <c r="AV16" s="483"/>
      <c r="AW16" s="483"/>
      <c r="AX16" s="484"/>
    </row>
    <row r="17" spans="1:57" ht="12.95" customHeight="1">
      <c r="A17" s="340"/>
      <c r="B17" s="341" t="s">
        <v>65</v>
      </c>
      <c r="C17" s="341"/>
      <c r="D17" s="341"/>
      <c r="E17" s="341"/>
      <c r="F17" s="341"/>
      <c r="G17" s="341"/>
      <c r="H17" s="497"/>
      <c r="I17" s="469"/>
      <c r="J17" s="470" t="str">
        <f>LEFT(RIGHT(" "&amp;$BB$17,7+COLUMN($J$17)-COLUMN(J17)))</f>
        <v xml:space="preserve"> </v>
      </c>
      <c r="K17" s="471" t="str">
        <f>LEFT(RIGHT(" "&amp;$BB$17,7+COLUMN($J$17)-COLUMN(K17)))</f>
        <v xml:space="preserve"> </v>
      </c>
      <c r="L17" s="469" t="str">
        <f>LEFT(RIGHT(" "&amp;$BB$17,7+COLUMN($J$17)-COLUMN(L17)))</f>
        <v xml:space="preserve"> </v>
      </c>
      <c r="M17" s="470" t="str">
        <f>LEFT(RIGHT(" "&amp;$BB$17,7+COLUMN($J$77)-COLUMN(M17)))</f>
        <v xml:space="preserve"> </v>
      </c>
      <c r="N17" s="471" t="str">
        <f>LEFT(RIGHT(" "&amp;$BB$17,7+COLUMN($J$77)-COLUMN(N17)))</f>
        <v xml:space="preserve"> </v>
      </c>
      <c r="O17" s="469" t="str">
        <f>LEFT(RIGHT(" "&amp;$BB$17,7+COLUMN($J$77)-COLUMN(O17)))</f>
        <v xml:space="preserve"> </v>
      </c>
      <c r="P17" s="472" t="str">
        <f>LEFT(RIGHT(" "&amp;$BB$17,7+COLUMN($J$17)-COLUMN(P17)))</f>
        <v xml:space="preserve"> </v>
      </c>
      <c r="R17" s="498"/>
      <c r="S17" s="343"/>
      <c r="T17" s="344"/>
      <c r="U17" s="344"/>
      <c r="V17" s="344"/>
      <c r="W17" s="344"/>
      <c r="X17" s="344"/>
      <c r="Y17" s="344"/>
      <c r="Z17" s="344"/>
      <c r="AA17" s="344"/>
      <c r="AB17" s="344"/>
      <c r="AC17" s="344"/>
      <c r="AD17" s="344"/>
      <c r="AE17" s="345"/>
      <c r="AF17" s="474"/>
      <c r="AG17" s="474"/>
      <c r="AH17" s="474"/>
      <c r="AI17" s="474"/>
      <c r="AJ17" s="474"/>
      <c r="AK17" s="474"/>
      <c r="AL17" s="479"/>
      <c r="AM17" s="480"/>
      <c r="AN17" s="481"/>
      <c r="AO17" s="481"/>
      <c r="AP17" s="481"/>
      <c r="AQ17" s="482"/>
      <c r="AR17" s="344"/>
      <c r="AS17" s="344"/>
      <c r="AT17" s="344"/>
      <c r="AU17" s="344"/>
      <c r="AV17" s="344"/>
      <c r="AW17" s="344"/>
      <c r="AX17" s="485"/>
      <c r="BA17" s="77"/>
      <c r="BB17" s="323"/>
      <c r="BC17" s="322"/>
      <c r="BD17" s="322"/>
    </row>
    <row r="18" spans="1:57" ht="12.95" customHeight="1" thickBot="1">
      <c r="A18" s="343"/>
      <c r="B18" s="344"/>
      <c r="C18" s="344"/>
      <c r="D18" s="344"/>
      <c r="E18" s="324"/>
      <c r="F18" s="324"/>
      <c r="G18" s="344"/>
      <c r="H18" s="453"/>
      <c r="I18" s="435"/>
      <c r="J18" s="436"/>
      <c r="K18" s="437"/>
      <c r="L18" s="435"/>
      <c r="M18" s="436"/>
      <c r="N18" s="437"/>
      <c r="O18" s="435"/>
      <c r="P18" s="438"/>
      <c r="R18" s="454"/>
      <c r="S18" s="455" t="s">
        <v>111</v>
      </c>
      <c r="T18" s="456"/>
      <c r="U18" s="456"/>
      <c r="V18" s="456"/>
      <c r="W18" s="456"/>
      <c r="X18" s="456"/>
      <c r="Y18" s="456"/>
      <c r="Z18" s="456"/>
      <c r="AA18" s="456"/>
      <c r="AB18" s="456"/>
      <c r="AC18" s="456"/>
      <c r="AD18" s="456"/>
      <c r="AE18" s="88"/>
      <c r="AF18" s="459">
        <v>1</v>
      </c>
      <c r="AG18" s="460"/>
      <c r="AH18" s="460"/>
      <c r="AI18" s="461"/>
      <c r="AJ18" s="465" t="s">
        <v>62</v>
      </c>
      <c r="AK18" s="466"/>
      <c r="AL18" s="467"/>
      <c r="AM18" s="100"/>
      <c r="AN18" s="442"/>
      <c r="AO18" s="439"/>
      <c r="AP18" s="440"/>
      <c r="AQ18" s="468"/>
      <c r="AR18" s="473"/>
      <c r="AS18" s="439"/>
      <c r="AT18" s="440"/>
      <c r="AU18" s="442"/>
      <c r="AV18" s="439"/>
      <c r="AW18" s="440"/>
      <c r="AX18" s="441"/>
      <c r="BA18" s="46"/>
      <c r="BB18" s="323"/>
      <c r="BC18" s="322"/>
      <c r="BD18" s="322"/>
    </row>
    <row r="19" spans="1:57" ht="12.95" customHeight="1">
      <c r="A19" s="443" t="s">
        <v>91</v>
      </c>
      <c r="B19" s="444"/>
      <c r="C19" s="444"/>
      <c r="D19" s="444"/>
      <c r="E19" s="447"/>
      <c r="F19" s="448"/>
      <c r="G19" s="451" t="s">
        <v>39</v>
      </c>
      <c r="H19" s="453"/>
      <c r="I19" s="435"/>
      <c r="J19" s="436" t="str">
        <f t="shared" ref="J19:P19" si="0">LEFT(RIGHT(" "&amp;$BB$19,7+COLUMN($J$19)-COLUMN(J19)))</f>
        <v xml:space="preserve"> </v>
      </c>
      <c r="K19" s="437" t="str">
        <f t="shared" si="0"/>
        <v xml:space="preserve"> </v>
      </c>
      <c r="L19" s="435" t="str">
        <f t="shared" si="0"/>
        <v xml:space="preserve"> </v>
      </c>
      <c r="M19" s="436" t="str">
        <f t="shared" si="0"/>
        <v xml:space="preserve"> </v>
      </c>
      <c r="N19" s="437" t="str">
        <f t="shared" si="0"/>
        <v xml:space="preserve"> </v>
      </c>
      <c r="O19" s="435" t="str">
        <f t="shared" si="0"/>
        <v xml:space="preserve"> </v>
      </c>
      <c r="P19" s="438" t="str">
        <f t="shared" si="0"/>
        <v xml:space="preserve"> </v>
      </c>
      <c r="R19" s="415"/>
      <c r="S19" s="457"/>
      <c r="T19" s="458"/>
      <c r="U19" s="458"/>
      <c r="V19" s="458"/>
      <c r="W19" s="458"/>
      <c r="X19" s="458"/>
      <c r="Y19" s="458"/>
      <c r="Z19" s="458"/>
      <c r="AA19" s="458"/>
      <c r="AB19" s="458"/>
      <c r="AC19" s="458"/>
      <c r="AD19" s="458"/>
      <c r="AE19" s="89"/>
      <c r="AF19" s="462"/>
      <c r="AG19" s="463"/>
      <c r="AH19" s="463"/>
      <c r="AI19" s="464"/>
      <c r="AJ19" s="421"/>
      <c r="AK19" s="422"/>
      <c r="AL19" s="423"/>
      <c r="AM19" s="101"/>
      <c r="AN19" s="410"/>
      <c r="AO19" s="411"/>
      <c r="AP19" s="412"/>
      <c r="AQ19" s="424"/>
      <c r="AR19" s="425"/>
      <c r="AS19" s="411"/>
      <c r="AT19" s="412"/>
      <c r="AU19" s="410"/>
      <c r="AV19" s="411"/>
      <c r="AW19" s="412"/>
      <c r="AX19" s="413"/>
      <c r="BA19" s="77"/>
      <c r="BB19" s="323"/>
      <c r="BD19" s="434"/>
      <c r="BE19" s="324"/>
    </row>
    <row r="20" spans="1:57" ht="12.95" customHeight="1" thickBot="1">
      <c r="A20" s="445"/>
      <c r="B20" s="446"/>
      <c r="C20" s="446"/>
      <c r="D20" s="446"/>
      <c r="E20" s="449"/>
      <c r="F20" s="450"/>
      <c r="G20" s="452"/>
      <c r="H20" s="453"/>
      <c r="I20" s="435"/>
      <c r="J20" s="436"/>
      <c r="K20" s="437"/>
      <c r="L20" s="435"/>
      <c r="M20" s="436"/>
      <c r="N20" s="437"/>
      <c r="O20" s="435"/>
      <c r="P20" s="438"/>
      <c r="R20" s="382"/>
      <c r="S20" s="384"/>
      <c r="T20" s="384"/>
      <c r="U20" s="384"/>
      <c r="V20" s="384"/>
      <c r="W20" s="384"/>
      <c r="X20" s="384"/>
      <c r="Y20" s="384"/>
      <c r="Z20" s="384"/>
      <c r="AA20" s="384"/>
      <c r="AB20" s="384"/>
      <c r="AC20" s="384"/>
      <c r="AD20" s="384"/>
      <c r="AE20" s="385"/>
      <c r="AF20" s="388"/>
      <c r="AG20" s="389"/>
      <c r="AH20" s="389"/>
      <c r="AI20" s="390"/>
      <c r="AJ20" s="394"/>
      <c r="AK20" s="395"/>
      <c r="AL20" s="398"/>
      <c r="AM20" s="102"/>
      <c r="AN20" s="400"/>
      <c r="AO20" s="376"/>
      <c r="AP20" s="378"/>
      <c r="AQ20" s="402"/>
      <c r="AR20" s="408"/>
      <c r="AS20" s="376"/>
      <c r="AT20" s="378"/>
      <c r="AU20" s="400"/>
      <c r="AV20" s="376"/>
      <c r="AW20" s="378"/>
      <c r="AX20" s="380"/>
      <c r="BA20" s="77"/>
      <c r="BB20" s="323"/>
      <c r="BD20" s="434"/>
      <c r="BE20" s="324"/>
    </row>
    <row r="21" spans="1:57" ht="12.95" customHeight="1">
      <c r="A21" s="51"/>
      <c r="B21" s="341" t="s">
        <v>29</v>
      </c>
      <c r="C21" s="341"/>
      <c r="D21" s="341"/>
      <c r="E21" s="324"/>
      <c r="F21" s="324"/>
      <c r="G21" s="341"/>
      <c r="H21" s="359"/>
      <c r="I21" s="336"/>
      <c r="J21" s="361" t="str">
        <f t="shared" ref="J21:O21" si="1">LEFT(RIGHT(" "&amp;$BB$21,7+COLUMN($J$21)-COLUMN(J21)))</f>
        <v xml:space="preserve"> </v>
      </c>
      <c r="K21" s="320" t="str">
        <f t="shared" si="1"/>
        <v xml:space="preserve"> </v>
      </c>
      <c r="L21" s="336" t="str">
        <f t="shared" si="1"/>
        <v xml:space="preserve"> </v>
      </c>
      <c r="M21" s="361" t="str">
        <f t="shared" si="1"/>
        <v xml:space="preserve"> </v>
      </c>
      <c r="N21" s="320" t="str">
        <f t="shared" si="1"/>
        <v xml:space="preserve"> </v>
      </c>
      <c r="O21" s="336" t="str">
        <f t="shared" si="1"/>
        <v xml:space="preserve"> </v>
      </c>
      <c r="P21" s="338" t="str">
        <f>LEFT(RIGHT(" "&amp;$BB$21,7+COLUMN($J$12)-COLUMN(P21)))</f>
        <v xml:space="preserve"> </v>
      </c>
      <c r="R21" s="415"/>
      <c r="S21" s="416"/>
      <c r="T21" s="416"/>
      <c r="U21" s="416"/>
      <c r="V21" s="416"/>
      <c r="W21" s="416"/>
      <c r="X21" s="416"/>
      <c r="Y21" s="416"/>
      <c r="Z21" s="416"/>
      <c r="AA21" s="416"/>
      <c r="AB21" s="416"/>
      <c r="AC21" s="416"/>
      <c r="AD21" s="416"/>
      <c r="AE21" s="417"/>
      <c r="AF21" s="418"/>
      <c r="AG21" s="419"/>
      <c r="AH21" s="419"/>
      <c r="AI21" s="420"/>
      <c r="AJ21" s="421"/>
      <c r="AK21" s="422"/>
      <c r="AL21" s="423"/>
      <c r="AM21" s="101"/>
      <c r="AN21" s="410"/>
      <c r="AO21" s="411"/>
      <c r="AP21" s="412"/>
      <c r="AQ21" s="424"/>
      <c r="AR21" s="425"/>
      <c r="AS21" s="411"/>
      <c r="AT21" s="412"/>
      <c r="AU21" s="410"/>
      <c r="AV21" s="411"/>
      <c r="AW21" s="412"/>
      <c r="AX21" s="413"/>
      <c r="BA21" s="77"/>
      <c r="BB21" s="323"/>
      <c r="BC21" s="324"/>
      <c r="BD21" s="324"/>
    </row>
    <row r="22" spans="1:57" ht="12.95" customHeight="1" thickBot="1">
      <c r="A22" s="52"/>
      <c r="B22" s="344"/>
      <c r="C22" s="344"/>
      <c r="D22" s="344"/>
      <c r="E22" s="344"/>
      <c r="F22" s="344"/>
      <c r="G22" s="344"/>
      <c r="H22" s="360"/>
      <c r="I22" s="337"/>
      <c r="J22" s="362"/>
      <c r="K22" s="321"/>
      <c r="L22" s="337"/>
      <c r="M22" s="362"/>
      <c r="N22" s="321"/>
      <c r="O22" s="337"/>
      <c r="P22" s="339"/>
      <c r="R22" s="382"/>
      <c r="S22" s="384"/>
      <c r="T22" s="384"/>
      <c r="U22" s="384"/>
      <c r="V22" s="384"/>
      <c r="W22" s="384"/>
      <c r="X22" s="384"/>
      <c r="Y22" s="384"/>
      <c r="Z22" s="384"/>
      <c r="AA22" s="384"/>
      <c r="AB22" s="384"/>
      <c r="AC22" s="384"/>
      <c r="AD22" s="384"/>
      <c r="AE22" s="385"/>
      <c r="AF22" s="388"/>
      <c r="AG22" s="389"/>
      <c r="AH22" s="389"/>
      <c r="AI22" s="390"/>
      <c r="AJ22" s="394"/>
      <c r="AK22" s="395"/>
      <c r="AL22" s="398"/>
      <c r="AM22" s="102"/>
      <c r="AN22" s="400"/>
      <c r="AO22" s="376"/>
      <c r="AP22" s="378"/>
      <c r="AQ22" s="402"/>
      <c r="AR22" s="408"/>
      <c r="AS22" s="376"/>
      <c r="AT22" s="378"/>
      <c r="AU22" s="400"/>
      <c r="AV22" s="376"/>
      <c r="AW22" s="378"/>
      <c r="AX22" s="380"/>
      <c r="BA22" s="77"/>
      <c r="BB22" s="323"/>
      <c r="BC22" s="324"/>
      <c r="BD22" s="324"/>
    </row>
    <row r="23" spans="1:57" ht="12.95" customHeight="1">
      <c r="A23" s="432" t="s">
        <v>76</v>
      </c>
      <c r="B23" s="432"/>
      <c r="C23" s="432"/>
      <c r="D23" s="432"/>
      <c r="E23" s="432"/>
      <c r="F23" s="432"/>
      <c r="G23" s="432"/>
      <c r="H23" s="432"/>
      <c r="I23" s="432"/>
      <c r="J23" s="432"/>
      <c r="K23" s="432"/>
      <c r="L23" s="432"/>
      <c r="M23" s="432"/>
      <c r="N23" s="432"/>
      <c r="O23" s="432"/>
      <c r="P23" s="432"/>
      <c r="R23" s="415"/>
      <c r="S23" s="416"/>
      <c r="T23" s="416"/>
      <c r="U23" s="416"/>
      <c r="V23" s="416"/>
      <c r="W23" s="416"/>
      <c r="X23" s="416"/>
      <c r="Y23" s="416"/>
      <c r="Z23" s="416"/>
      <c r="AA23" s="416"/>
      <c r="AB23" s="416"/>
      <c r="AC23" s="416"/>
      <c r="AD23" s="416"/>
      <c r="AE23" s="417"/>
      <c r="AF23" s="418"/>
      <c r="AG23" s="419"/>
      <c r="AH23" s="419"/>
      <c r="AI23" s="420"/>
      <c r="AJ23" s="421"/>
      <c r="AK23" s="422"/>
      <c r="AL23" s="423"/>
      <c r="AM23" s="101"/>
      <c r="AN23" s="410"/>
      <c r="AO23" s="411"/>
      <c r="AP23" s="412"/>
      <c r="AQ23" s="424"/>
      <c r="AR23" s="425"/>
      <c r="AS23" s="411"/>
      <c r="AT23" s="412"/>
      <c r="AU23" s="410"/>
      <c r="AV23" s="411"/>
      <c r="AW23" s="412"/>
      <c r="AX23" s="413"/>
      <c r="BA23" s="46"/>
      <c r="BB23" s="53"/>
    </row>
    <row r="24" spans="1:57" ht="12.95" customHeight="1">
      <c r="A24" s="430" t="s">
        <v>89</v>
      </c>
      <c r="B24" s="430"/>
      <c r="C24" s="430"/>
      <c r="D24" s="430"/>
      <c r="E24" s="430"/>
      <c r="F24" s="430"/>
      <c r="G24" s="430"/>
      <c r="H24" s="430"/>
      <c r="I24" s="430"/>
      <c r="J24" s="430"/>
      <c r="K24" s="430"/>
      <c r="L24" s="430"/>
      <c r="M24" s="430"/>
      <c r="N24" s="430"/>
      <c r="O24" s="430"/>
      <c r="P24" s="430"/>
      <c r="R24" s="382"/>
      <c r="S24" s="384"/>
      <c r="T24" s="384"/>
      <c r="U24" s="384"/>
      <c r="V24" s="384"/>
      <c r="W24" s="384"/>
      <c r="X24" s="384"/>
      <c r="Y24" s="384"/>
      <c r="Z24" s="384"/>
      <c r="AA24" s="384"/>
      <c r="AB24" s="384"/>
      <c r="AC24" s="384"/>
      <c r="AD24" s="384"/>
      <c r="AE24" s="385"/>
      <c r="AF24" s="388"/>
      <c r="AG24" s="389"/>
      <c r="AH24" s="389"/>
      <c r="AI24" s="390"/>
      <c r="AJ24" s="394"/>
      <c r="AK24" s="395"/>
      <c r="AL24" s="398"/>
      <c r="AM24" s="102"/>
      <c r="AN24" s="400"/>
      <c r="AO24" s="376"/>
      <c r="AP24" s="378"/>
      <c r="AQ24" s="402"/>
      <c r="AR24" s="408"/>
      <c r="AS24" s="376"/>
      <c r="AT24" s="378"/>
      <c r="AU24" s="400"/>
      <c r="AV24" s="376"/>
      <c r="AW24" s="378"/>
      <c r="AX24" s="380"/>
      <c r="BA24" s="77"/>
      <c r="BB24" s="323"/>
    </row>
    <row r="25" spans="1:57" ht="12.95" customHeight="1">
      <c r="A25" s="433" t="s">
        <v>169</v>
      </c>
      <c r="B25" s="433"/>
      <c r="C25" s="433"/>
      <c r="D25" s="433"/>
      <c r="E25" s="433"/>
      <c r="F25" s="433"/>
      <c r="G25" s="433"/>
      <c r="H25" s="433"/>
      <c r="I25" s="433"/>
      <c r="J25" s="433"/>
      <c r="K25" s="433"/>
      <c r="L25" s="433"/>
      <c r="M25" s="433"/>
      <c r="N25" s="433"/>
      <c r="O25" s="433"/>
      <c r="P25" s="433"/>
      <c r="R25" s="415"/>
      <c r="S25" s="416"/>
      <c r="T25" s="416"/>
      <c r="U25" s="416"/>
      <c r="V25" s="416"/>
      <c r="W25" s="416"/>
      <c r="X25" s="416"/>
      <c r="Y25" s="416"/>
      <c r="Z25" s="416"/>
      <c r="AA25" s="416"/>
      <c r="AB25" s="416"/>
      <c r="AC25" s="416"/>
      <c r="AD25" s="416"/>
      <c r="AE25" s="417"/>
      <c r="AF25" s="418"/>
      <c r="AG25" s="419"/>
      <c r="AH25" s="419"/>
      <c r="AI25" s="420"/>
      <c r="AJ25" s="421"/>
      <c r="AK25" s="422"/>
      <c r="AL25" s="423"/>
      <c r="AM25" s="101"/>
      <c r="AN25" s="410"/>
      <c r="AO25" s="411"/>
      <c r="AP25" s="412"/>
      <c r="AQ25" s="424"/>
      <c r="AR25" s="425"/>
      <c r="AS25" s="411"/>
      <c r="AT25" s="412"/>
      <c r="AU25" s="410"/>
      <c r="AV25" s="411"/>
      <c r="AW25" s="412"/>
      <c r="AX25" s="413"/>
      <c r="BA25" s="77"/>
      <c r="BB25" s="323"/>
    </row>
    <row r="26" spans="1:57" ht="12.95" customHeight="1" thickBot="1">
      <c r="A26" s="433" t="s">
        <v>90</v>
      </c>
      <c r="B26" s="433"/>
      <c r="C26" s="433"/>
      <c r="D26" s="433"/>
      <c r="E26" s="433"/>
      <c r="F26" s="433"/>
      <c r="G26" s="433"/>
      <c r="H26" s="433"/>
      <c r="I26" s="433"/>
      <c r="J26" s="433"/>
      <c r="K26" s="433"/>
      <c r="L26" s="433"/>
      <c r="M26" s="433"/>
      <c r="N26" s="433"/>
      <c r="O26" s="433"/>
      <c r="P26" s="433"/>
      <c r="R26" s="382"/>
      <c r="S26" s="384"/>
      <c r="T26" s="384"/>
      <c r="U26" s="384"/>
      <c r="V26" s="384"/>
      <c r="W26" s="384"/>
      <c r="X26" s="384"/>
      <c r="Y26" s="384"/>
      <c r="Z26" s="384"/>
      <c r="AA26" s="384"/>
      <c r="AB26" s="384"/>
      <c r="AC26" s="384"/>
      <c r="AD26" s="384"/>
      <c r="AE26" s="385"/>
      <c r="AF26" s="388"/>
      <c r="AG26" s="389"/>
      <c r="AH26" s="389"/>
      <c r="AI26" s="390"/>
      <c r="AJ26" s="394"/>
      <c r="AK26" s="395"/>
      <c r="AL26" s="398"/>
      <c r="AM26" s="102"/>
      <c r="AN26" s="400"/>
      <c r="AO26" s="376"/>
      <c r="AP26" s="378"/>
      <c r="AQ26" s="402"/>
      <c r="AR26" s="408"/>
      <c r="AS26" s="376"/>
      <c r="AT26" s="378"/>
      <c r="AU26" s="400"/>
      <c r="AV26" s="376"/>
      <c r="AW26" s="378"/>
      <c r="AX26" s="380"/>
      <c r="BA26" s="46"/>
      <c r="BB26" s="53"/>
    </row>
    <row r="27" spans="1:57" ht="12.95" customHeight="1">
      <c r="A27" s="340" t="s">
        <v>30</v>
      </c>
      <c r="B27" s="341" t="s">
        <v>31</v>
      </c>
      <c r="C27" s="341"/>
      <c r="D27" s="341"/>
      <c r="E27" s="341"/>
      <c r="F27" s="341"/>
      <c r="G27" s="341"/>
      <c r="H27" s="426"/>
      <c r="I27" s="427"/>
      <c r="J27" s="428" t="str">
        <f t="shared" ref="J27:P27" si="2">LEFT(RIGHT(" "&amp;$BB$27,7+COLUMN($J$27)-COLUMN(J27)))</f>
        <v xml:space="preserve"> </v>
      </c>
      <c r="K27" s="429" t="str">
        <f t="shared" si="2"/>
        <v xml:space="preserve"> </v>
      </c>
      <c r="L27" s="427" t="str">
        <f t="shared" si="2"/>
        <v xml:space="preserve"> </v>
      </c>
      <c r="M27" s="428" t="str">
        <f t="shared" si="2"/>
        <v xml:space="preserve"> </v>
      </c>
      <c r="N27" s="429" t="str">
        <f t="shared" si="2"/>
        <v xml:space="preserve"> </v>
      </c>
      <c r="O27" s="427" t="str">
        <f t="shared" si="2"/>
        <v xml:space="preserve"> </v>
      </c>
      <c r="P27" s="431" t="str">
        <f t="shared" si="2"/>
        <v xml:space="preserve"> </v>
      </c>
      <c r="R27" s="415"/>
      <c r="S27" s="416"/>
      <c r="T27" s="416"/>
      <c r="U27" s="416"/>
      <c r="V27" s="416"/>
      <c r="W27" s="416"/>
      <c r="X27" s="416"/>
      <c r="Y27" s="416"/>
      <c r="Z27" s="416"/>
      <c r="AA27" s="416"/>
      <c r="AB27" s="416"/>
      <c r="AC27" s="416"/>
      <c r="AD27" s="416"/>
      <c r="AE27" s="417"/>
      <c r="AF27" s="418"/>
      <c r="AG27" s="419"/>
      <c r="AH27" s="419"/>
      <c r="AI27" s="420"/>
      <c r="AJ27" s="421"/>
      <c r="AK27" s="422"/>
      <c r="AL27" s="423"/>
      <c r="AM27" s="101"/>
      <c r="AN27" s="410"/>
      <c r="AO27" s="411"/>
      <c r="AP27" s="412"/>
      <c r="AQ27" s="424"/>
      <c r="AR27" s="425"/>
      <c r="AS27" s="411"/>
      <c r="AT27" s="412"/>
      <c r="AU27" s="410"/>
      <c r="AV27" s="411"/>
      <c r="AW27" s="412"/>
      <c r="AX27" s="413"/>
      <c r="BA27" s="363"/>
      <c r="BB27" s="365"/>
      <c r="BC27" s="322"/>
      <c r="BD27" s="322"/>
    </row>
    <row r="28" spans="1:57" ht="12.95" customHeight="1">
      <c r="A28" s="343"/>
      <c r="B28" s="344" t="s">
        <v>32</v>
      </c>
      <c r="C28" s="344"/>
      <c r="D28" s="344"/>
      <c r="E28" s="344"/>
      <c r="F28" s="344"/>
      <c r="G28" s="344"/>
      <c r="H28" s="366"/>
      <c r="I28" s="367"/>
      <c r="J28" s="368"/>
      <c r="K28" s="369"/>
      <c r="L28" s="367"/>
      <c r="M28" s="368"/>
      <c r="N28" s="369"/>
      <c r="O28" s="367"/>
      <c r="P28" s="375"/>
      <c r="R28" s="382"/>
      <c r="S28" s="384"/>
      <c r="T28" s="384"/>
      <c r="U28" s="384"/>
      <c r="V28" s="384"/>
      <c r="W28" s="384"/>
      <c r="X28" s="384"/>
      <c r="Y28" s="384"/>
      <c r="Z28" s="384"/>
      <c r="AA28" s="384"/>
      <c r="AB28" s="384"/>
      <c r="AC28" s="384"/>
      <c r="AD28" s="384"/>
      <c r="AE28" s="385"/>
      <c r="AF28" s="388"/>
      <c r="AG28" s="389"/>
      <c r="AH28" s="389"/>
      <c r="AI28" s="390"/>
      <c r="AJ28" s="394"/>
      <c r="AK28" s="395"/>
      <c r="AL28" s="398"/>
      <c r="AM28" s="102"/>
      <c r="AN28" s="400"/>
      <c r="AO28" s="376"/>
      <c r="AP28" s="378"/>
      <c r="AQ28" s="402"/>
      <c r="AR28" s="408"/>
      <c r="AS28" s="376"/>
      <c r="AT28" s="378"/>
      <c r="AU28" s="400"/>
      <c r="AV28" s="376"/>
      <c r="AW28" s="378"/>
      <c r="AX28" s="380"/>
      <c r="BA28" s="363"/>
      <c r="BB28" s="365"/>
      <c r="BC28" s="322"/>
      <c r="BD28" s="322"/>
    </row>
    <row r="29" spans="1:57" ht="12.95" customHeight="1">
      <c r="A29" s="340" t="s">
        <v>33</v>
      </c>
      <c r="B29" s="341" t="s">
        <v>34</v>
      </c>
      <c r="C29" s="341"/>
      <c r="D29" s="341"/>
      <c r="E29" s="341"/>
      <c r="F29" s="341"/>
      <c r="G29" s="341"/>
      <c r="H29" s="359"/>
      <c r="I29" s="336"/>
      <c r="J29" s="361" t="str">
        <f t="shared" ref="J29:P29" si="3">LEFT(RIGHT(" "&amp;$BB$29,7+COLUMN($J$29)-COLUMN(J29)))</f>
        <v xml:space="preserve"> </v>
      </c>
      <c r="K29" s="320" t="str">
        <f t="shared" si="3"/>
        <v xml:space="preserve"> </v>
      </c>
      <c r="L29" s="336" t="str">
        <f t="shared" si="3"/>
        <v xml:space="preserve"> </v>
      </c>
      <c r="M29" s="361" t="str">
        <f t="shared" si="3"/>
        <v xml:space="preserve"> </v>
      </c>
      <c r="N29" s="320" t="str">
        <f t="shared" si="3"/>
        <v xml:space="preserve"> </v>
      </c>
      <c r="O29" s="336" t="str">
        <f t="shared" si="3"/>
        <v xml:space="preserve"> </v>
      </c>
      <c r="P29" s="338" t="str">
        <f t="shared" si="3"/>
        <v xml:space="preserve"> </v>
      </c>
      <c r="R29" s="415"/>
      <c r="S29" s="416"/>
      <c r="T29" s="416"/>
      <c r="U29" s="416"/>
      <c r="V29" s="416"/>
      <c r="W29" s="416"/>
      <c r="X29" s="416"/>
      <c r="Y29" s="416"/>
      <c r="Z29" s="416"/>
      <c r="AA29" s="416"/>
      <c r="AB29" s="416"/>
      <c r="AC29" s="416"/>
      <c r="AD29" s="416"/>
      <c r="AE29" s="417"/>
      <c r="AF29" s="418"/>
      <c r="AG29" s="419"/>
      <c r="AH29" s="419"/>
      <c r="AI29" s="420"/>
      <c r="AJ29" s="421"/>
      <c r="AK29" s="422"/>
      <c r="AL29" s="423"/>
      <c r="AM29" s="101"/>
      <c r="AN29" s="410"/>
      <c r="AO29" s="411"/>
      <c r="AP29" s="412"/>
      <c r="AQ29" s="424"/>
      <c r="AR29" s="425"/>
      <c r="AS29" s="411"/>
      <c r="AT29" s="412"/>
      <c r="AU29" s="410"/>
      <c r="AV29" s="411"/>
      <c r="AW29" s="412"/>
      <c r="AX29" s="413"/>
      <c r="BA29" s="363"/>
      <c r="BB29" s="365"/>
    </row>
    <row r="30" spans="1:57" ht="12.95" customHeight="1">
      <c r="A30" s="343"/>
      <c r="B30" s="414" t="s">
        <v>35</v>
      </c>
      <c r="C30" s="414"/>
      <c r="D30" s="414"/>
      <c r="E30" s="414"/>
      <c r="F30" s="414"/>
      <c r="G30" s="414"/>
      <c r="H30" s="366"/>
      <c r="I30" s="367"/>
      <c r="J30" s="368"/>
      <c r="K30" s="369"/>
      <c r="L30" s="367"/>
      <c r="M30" s="368"/>
      <c r="N30" s="369"/>
      <c r="O30" s="367"/>
      <c r="P30" s="375"/>
      <c r="R30" s="382"/>
      <c r="S30" s="384"/>
      <c r="T30" s="384"/>
      <c r="U30" s="384"/>
      <c r="V30" s="384"/>
      <c r="W30" s="384"/>
      <c r="X30" s="384"/>
      <c r="Y30" s="384"/>
      <c r="Z30" s="384"/>
      <c r="AA30" s="384"/>
      <c r="AB30" s="384"/>
      <c r="AC30" s="384"/>
      <c r="AD30" s="384"/>
      <c r="AE30" s="385"/>
      <c r="AF30" s="388"/>
      <c r="AG30" s="389"/>
      <c r="AH30" s="389"/>
      <c r="AI30" s="390"/>
      <c r="AJ30" s="394"/>
      <c r="AK30" s="395"/>
      <c r="AL30" s="398"/>
      <c r="AM30" s="102"/>
      <c r="AN30" s="400"/>
      <c r="AO30" s="376"/>
      <c r="AP30" s="378"/>
      <c r="AQ30" s="402"/>
      <c r="AR30" s="408"/>
      <c r="AS30" s="376"/>
      <c r="AT30" s="378"/>
      <c r="AU30" s="400"/>
      <c r="AV30" s="376"/>
      <c r="AW30" s="378"/>
      <c r="AX30" s="380"/>
      <c r="BA30" s="363"/>
      <c r="BB30" s="365"/>
    </row>
    <row r="31" spans="1:57" ht="12.95" customHeight="1">
      <c r="A31" s="340" t="s">
        <v>61</v>
      </c>
      <c r="B31" s="341" t="s">
        <v>36</v>
      </c>
      <c r="C31" s="341"/>
      <c r="D31" s="341"/>
      <c r="E31" s="341"/>
      <c r="F31" s="341"/>
      <c r="G31" s="341"/>
      <c r="H31" s="359"/>
      <c r="I31" s="336"/>
      <c r="J31" s="361" t="str">
        <f t="shared" ref="J31:P31" si="4">LEFT(RIGHT(" "&amp;$BB$31,7+COLUMN($J$31)-COLUMN(J31)))</f>
        <v xml:space="preserve"> </v>
      </c>
      <c r="K31" s="320" t="str">
        <f t="shared" si="4"/>
        <v xml:space="preserve"> </v>
      </c>
      <c r="L31" s="336" t="str">
        <f t="shared" si="4"/>
        <v xml:space="preserve"> </v>
      </c>
      <c r="M31" s="361" t="str">
        <f t="shared" si="4"/>
        <v xml:space="preserve"> </v>
      </c>
      <c r="N31" s="320" t="str">
        <f t="shared" si="4"/>
        <v xml:space="preserve"> </v>
      </c>
      <c r="O31" s="336" t="str">
        <f t="shared" si="4"/>
        <v xml:space="preserve"> </v>
      </c>
      <c r="P31" s="338" t="str">
        <f t="shared" si="4"/>
        <v xml:space="preserve"> </v>
      </c>
      <c r="R31" s="415"/>
      <c r="S31" s="416"/>
      <c r="T31" s="416"/>
      <c r="U31" s="416"/>
      <c r="V31" s="416"/>
      <c r="W31" s="416"/>
      <c r="X31" s="416"/>
      <c r="Y31" s="416"/>
      <c r="Z31" s="416"/>
      <c r="AA31" s="416"/>
      <c r="AB31" s="416"/>
      <c r="AC31" s="416"/>
      <c r="AD31" s="416"/>
      <c r="AE31" s="417"/>
      <c r="AF31" s="418"/>
      <c r="AG31" s="419"/>
      <c r="AH31" s="419"/>
      <c r="AI31" s="420"/>
      <c r="AJ31" s="421"/>
      <c r="AK31" s="422"/>
      <c r="AL31" s="423"/>
      <c r="AM31" s="101"/>
      <c r="AN31" s="410"/>
      <c r="AO31" s="411"/>
      <c r="AP31" s="412"/>
      <c r="AQ31" s="424"/>
      <c r="AR31" s="425"/>
      <c r="AS31" s="411"/>
      <c r="AT31" s="412"/>
      <c r="AU31" s="410"/>
      <c r="AV31" s="411"/>
      <c r="AW31" s="412"/>
      <c r="AX31" s="413"/>
      <c r="BA31" s="77"/>
      <c r="BB31" s="323"/>
      <c r="BC31" s="324"/>
      <c r="BD31" s="324"/>
    </row>
    <row r="32" spans="1:57" ht="12.95" customHeight="1" thickBot="1">
      <c r="A32" s="343"/>
      <c r="B32" s="344"/>
      <c r="C32" s="344"/>
      <c r="D32" s="344"/>
      <c r="E32" s="324"/>
      <c r="F32" s="324"/>
      <c r="G32" s="344"/>
      <c r="H32" s="366"/>
      <c r="I32" s="367"/>
      <c r="J32" s="368"/>
      <c r="K32" s="369"/>
      <c r="L32" s="367"/>
      <c r="M32" s="368"/>
      <c r="N32" s="369"/>
      <c r="O32" s="367"/>
      <c r="P32" s="375"/>
      <c r="R32" s="382"/>
      <c r="S32" s="384"/>
      <c r="T32" s="384"/>
      <c r="U32" s="384"/>
      <c r="V32" s="384"/>
      <c r="W32" s="384"/>
      <c r="X32" s="384"/>
      <c r="Y32" s="384"/>
      <c r="Z32" s="384"/>
      <c r="AA32" s="384"/>
      <c r="AB32" s="384"/>
      <c r="AC32" s="384"/>
      <c r="AD32" s="384"/>
      <c r="AE32" s="385"/>
      <c r="AF32" s="388"/>
      <c r="AG32" s="389"/>
      <c r="AH32" s="389"/>
      <c r="AI32" s="390"/>
      <c r="AJ32" s="394"/>
      <c r="AK32" s="395"/>
      <c r="AL32" s="398"/>
      <c r="AM32" s="102"/>
      <c r="AN32" s="400"/>
      <c r="AO32" s="376"/>
      <c r="AP32" s="378"/>
      <c r="AQ32" s="402"/>
      <c r="AR32" s="408"/>
      <c r="AS32" s="376"/>
      <c r="AT32" s="378"/>
      <c r="AU32" s="400"/>
      <c r="AV32" s="376"/>
      <c r="AW32" s="378"/>
      <c r="AX32" s="380"/>
      <c r="BA32" s="77"/>
      <c r="BB32" s="323"/>
      <c r="BC32" s="324"/>
      <c r="BD32" s="324"/>
    </row>
    <row r="33" spans="1:58" ht="12.95" customHeight="1" thickBot="1">
      <c r="A33" s="340" t="s">
        <v>37</v>
      </c>
      <c r="B33" s="341" t="s">
        <v>38</v>
      </c>
      <c r="C33" s="341"/>
      <c r="D33" s="341"/>
      <c r="E33" s="404" t="str">
        <f>IF(BD33="","",BD33)</f>
        <v/>
      </c>
      <c r="F33" s="405"/>
      <c r="G33" s="341" t="s">
        <v>39</v>
      </c>
      <c r="H33" s="359"/>
      <c r="I33" s="336"/>
      <c r="J33" s="361" t="str">
        <f t="shared" ref="J33:P33" si="5">LEFT(RIGHT(" "&amp;$BB$33,7+COLUMN($J$33)-COLUMN(J33)))</f>
        <v xml:space="preserve"> </v>
      </c>
      <c r="K33" s="320" t="str">
        <f t="shared" si="5"/>
        <v xml:space="preserve"> </v>
      </c>
      <c r="L33" s="336" t="str">
        <f t="shared" si="5"/>
        <v xml:space="preserve"> </v>
      </c>
      <c r="M33" s="361" t="str">
        <f t="shared" si="5"/>
        <v xml:space="preserve"> </v>
      </c>
      <c r="N33" s="320" t="str">
        <f t="shared" si="5"/>
        <v xml:space="preserve"> </v>
      </c>
      <c r="O33" s="336" t="str">
        <f t="shared" si="5"/>
        <v xml:space="preserve"> </v>
      </c>
      <c r="P33" s="338" t="str">
        <f t="shared" si="5"/>
        <v xml:space="preserve"> </v>
      </c>
      <c r="R33" s="383"/>
      <c r="S33" s="386"/>
      <c r="T33" s="386"/>
      <c r="U33" s="386"/>
      <c r="V33" s="386"/>
      <c r="W33" s="386"/>
      <c r="X33" s="386"/>
      <c r="Y33" s="386"/>
      <c r="Z33" s="386"/>
      <c r="AA33" s="386"/>
      <c r="AB33" s="386"/>
      <c r="AC33" s="386"/>
      <c r="AD33" s="386"/>
      <c r="AE33" s="387"/>
      <c r="AF33" s="391"/>
      <c r="AG33" s="392"/>
      <c r="AH33" s="392"/>
      <c r="AI33" s="393"/>
      <c r="AJ33" s="396"/>
      <c r="AK33" s="397"/>
      <c r="AL33" s="399"/>
      <c r="AM33" s="103"/>
      <c r="AN33" s="401"/>
      <c r="AO33" s="377"/>
      <c r="AP33" s="379"/>
      <c r="AQ33" s="403"/>
      <c r="AR33" s="409"/>
      <c r="AS33" s="377"/>
      <c r="AT33" s="379"/>
      <c r="AU33" s="401"/>
      <c r="AV33" s="377"/>
      <c r="AW33" s="379"/>
      <c r="AX33" s="381"/>
      <c r="BA33" s="363"/>
      <c r="BB33" s="365"/>
      <c r="BC33" s="373"/>
      <c r="BD33" s="374"/>
      <c r="BE33" s="324"/>
    </row>
    <row r="34" spans="1:58" ht="12.95" customHeight="1" thickBot="1">
      <c r="A34" s="343"/>
      <c r="B34" s="344"/>
      <c r="C34" s="344"/>
      <c r="D34" s="344"/>
      <c r="E34" s="406"/>
      <c r="F34" s="407"/>
      <c r="G34" s="344"/>
      <c r="H34" s="366"/>
      <c r="I34" s="367"/>
      <c r="J34" s="368"/>
      <c r="K34" s="369"/>
      <c r="L34" s="367"/>
      <c r="M34" s="368"/>
      <c r="N34" s="369"/>
      <c r="O34" s="367"/>
      <c r="P34" s="375"/>
      <c r="R34" s="528" t="s">
        <v>148</v>
      </c>
      <c r="S34" s="528"/>
      <c r="T34" s="528"/>
      <c r="U34" s="528"/>
      <c r="V34" s="528"/>
      <c r="W34" s="528"/>
      <c r="X34" s="528"/>
      <c r="BA34" s="363"/>
      <c r="BB34" s="365"/>
      <c r="BC34" s="373"/>
      <c r="BD34" s="374"/>
      <c r="BE34" s="324"/>
      <c r="BF34" s="95"/>
    </row>
    <row r="35" spans="1:58" ht="12.95" customHeight="1">
      <c r="A35" s="340" t="s">
        <v>40</v>
      </c>
      <c r="B35" s="341" t="s">
        <v>41</v>
      </c>
      <c r="C35" s="341"/>
      <c r="D35" s="341"/>
      <c r="E35" s="324"/>
      <c r="F35" s="324"/>
      <c r="G35" s="341"/>
      <c r="H35" s="359"/>
      <c r="I35" s="336"/>
      <c r="J35" s="361" t="str">
        <f t="shared" ref="J35:P35" si="6">LEFT(RIGHT(" "&amp;$BB$35,7+COLUMN($J$35)-COLUMN(J35)))</f>
        <v xml:space="preserve"> </v>
      </c>
      <c r="K35" s="320" t="str">
        <f t="shared" si="6"/>
        <v xml:space="preserve"> </v>
      </c>
      <c r="L35" s="336" t="str">
        <f t="shared" si="6"/>
        <v xml:space="preserve"> </v>
      </c>
      <c r="M35" s="361" t="str">
        <f t="shared" si="6"/>
        <v xml:space="preserve"> </v>
      </c>
      <c r="N35" s="320" t="str">
        <f t="shared" si="6"/>
        <v xml:space="preserve"> </v>
      </c>
      <c r="O35" s="336" t="str">
        <f t="shared" si="6"/>
        <v xml:space="preserve"> </v>
      </c>
      <c r="P35" s="338" t="str">
        <f t="shared" si="6"/>
        <v xml:space="preserve"> </v>
      </c>
      <c r="R35" s="340" t="s">
        <v>101</v>
      </c>
      <c r="S35" s="341"/>
      <c r="T35" s="341"/>
      <c r="U35" s="341"/>
      <c r="V35" s="341"/>
      <c r="W35" s="341"/>
      <c r="X35" s="342"/>
      <c r="Y35" s="54"/>
      <c r="Z35" s="55"/>
      <c r="AA35" s="56"/>
      <c r="AB35" s="54"/>
      <c r="AC35" s="55"/>
      <c r="AD35" s="57"/>
      <c r="AE35" s="54"/>
      <c r="AF35" s="55"/>
      <c r="AG35" s="57"/>
      <c r="AI35" s="370" t="s">
        <v>63</v>
      </c>
      <c r="AJ35" s="371"/>
      <c r="AK35" s="371"/>
      <c r="AL35" s="372"/>
      <c r="AM35" s="364" t="s">
        <v>42</v>
      </c>
      <c r="AN35" s="346"/>
      <c r="AO35" s="346"/>
      <c r="AP35" s="347"/>
      <c r="AQ35" s="364" t="s">
        <v>43</v>
      </c>
      <c r="AR35" s="346"/>
      <c r="AS35" s="346"/>
      <c r="AT35" s="347"/>
      <c r="AU35" s="364" t="s">
        <v>44</v>
      </c>
      <c r="AV35" s="346"/>
      <c r="AW35" s="346"/>
      <c r="AX35" s="347"/>
      <c r="BA35" s="363"/>
      <c r="BB35" s="365"/>
      <c r="BC35" s="322"/>
      <c r="BD35" s="322"/>
    </row>
    <row r="36" spans="1:58" ht="12.95" customHeight="1">
      <c r="A36" s="343"/>
      <c r="B36" s="344"/>
      <c r="C36" s="344"/>
      <c r="D36" s="344"/>
      <c r="E36" s="344"/>
      <c r="F36" s="344"/>
      <c r="G36" s="344"/>
      <c r="H36" s="366"/>
      <c r="I36" s="367"/>
      <c r="J36" s="368"/>
      <c r="K36" s="369"/>
      <c r="L36" s="367"/>
      <c r="M36" s="368"/>
      <c r="N36" s="369"/>
      <c r="O36" s="367"/>
      <c r="P36" s="375"/>
      <c r="R36" s="343"/>
      <c r="S36" s="344"/>
      <c r="T36" s="344"/>
      <c r="U36" s="344"/>
      <c r="V36" s="344"/>
      <c r="W36" s="344"/>
      <c r="X36" s="345"/>
      <c r="Y36" s="58"/>
      <c r="Z36" s="59"/>
      <c r="AA36" s="60"/>
      <c r="AB36" s="58"/>
      <c r="AC36" s="59"/>
      <c r="AD36" s="61"/>
      <c r="AE36" s="58"/>
      <c r="AF36" s="59"/>
      <c r="AG36" s="61"/>
      <c r="AI36" s="51"/>
      <c r="AJ36" s="62"/>
      <c r="AK36" s="62"/>
      <c r="AL36" s="63"/>
      <c r="AM36" s="64"/>
      <c r="AP36" s="65"/>
      <c r="AQ36" s="64"/>
      <c r="AU36" s="64"/>
      <c r="AX36" s="65"/>
      <c r="BA36" s="363"/>
      <c r="BB36" s="365"/>
      <c r="BC36" s="322"/>
      <c r="BD36" s="322"/>
    </row>
    <row r="37" spans="1:58" ht="12.95" customHeight="1">
      <c r="A37" s="340" t="s">
        <v>28</v>
      </c>
      <c r="B37" s="341" t="s">
        <v>45</v>
      </c>
      <c r="C37" s="341"/>
      <c r="D37" s="341"/>
      <c r="E37" s="341"/>
      <c r="F37" s="341"/>
      <c r="G37" s="341"/>
      <c r="H37" s="359"/>
      <c r="I37" s="336"/>
      <c r="J37" s="361" t="str">
        <f t="shared" ref="J37:P37" si="7">LEFT(RIGHT(" "&amp;$BB$37,7+COLUMN($J$37)-COLUMN(J37)))</f>
        <v xml:space="preserve"> </v>
      </c>
      <c r="K37" s="320" t="str">
        <f t="shared" si="7"/>
        <v xml:space="preserve"> </v>
      </c>
      <c r="L37" s="336" t="str">
        <f t="shared" si="7"/>
        <v xml:space="preserve"> </v>
      </c>
      <c r="M37" s="361" t="str">
        <f t="shared" si="7"/>
        <v xml:space="preserve"> </v>
      </c>
      <c r="N37" s="320" t="str">
        <f t="shared" si="7"/>
        <v xml:space="preserve"> </v>
      </c>
      <c r="O37" s="336" t="str">
        <f t="shared" si="7"/>
        <v xml:space="preserve"> </v>
      </c>
      <c r="P37" s="338" t="str">
        <f t="shared" si="7"/>
        <v xml:space="preserve"> </v>
      </c>
      <c r="R37" s="340" t="s">
        <v>102</v>
      </c>
      <c r="S37" s="341"/>
      <c r="T37" s="341"/>
      <c r="U37" s="341"/>
      <c r="V37" s="341"/>
      <c r="W37" s="341"/>
      <c r="X37" s="342"/>
      <c r="Y37" s="54"/>
      <c r="Z37" s="55"/>
      <c r="AA37" s="56"/>
      <c r="AB37" s="54"/>
      <c r="AC37" s="55"/>
      <c r="AD37" s="57"/>
      <c r="AE37" s="54"/>
      <c r="AF37" s="55"/>
      <c r="AG37" s="57"/>
      <c r="AI37" s="64"/>
      <c r="AL37" s="65"/>
      <c r="AM37" s="64"/>
      <c r="AP37" s="65"/>
      <c r="AQ37" s="64"/>
      <c r="AU37" s="64"/>
      <c r="AX37" s="65"/>
      <c r="BA37" s="363"/>
      <c r="BB37" s="323"/>
      <c r="BC37" s="322"/>
      <c r="BD37" s="322"/>
    </row>
    <row r="38" spans="1:58" ht="12.95" customHeight="1">
      <c r="A38" s="343"/>
      <c r="B38" s="344"/>
      <c r="C38" s="344"/>
      <c r="D38" s="344"/>
      <c r="E38" s="344"/>
      <c r="F38" s="344"/>
      <c r="G38" s="344"/>
      <c r="H38" s="366"/>
      <c r="I38" s="367"/>
      <c r="J38" s="368"/>
      <c r="K38" s="369"/>
      <c r="L38" s="367"/>
      <c r="M38" s="368"/>
      <c r="N38" s="369"/>
      <c r="O38" s="367"/>
      <c r="P38" s="375"/>
      <c r="R38" s="343"/>
      <c r="S38" s="344"/>
      <c r="T38" s="344"/>
      <c r="U38" s="344"/>
      <c r="V38" s="344"/>
      <c r="W38" s="344"/>
      <c r="X38" s="345"/>
      <c r="Y38" s="66"/>
      <c r="Z38" s="67"/>
      <c r="AA38" s="68"/>
      <c r="AB38" s="66"/>
      <c r="AC38" s="67"/>
      <c r="AD38" s="69"/>
      <c r="AE38" s="66"/>
      <c r="AF38" s="67"/>
      <c r="AG38" s="69"/>
      <c r="AI38" s="52"/>
      <c r="AJ38" s="70"/>
      <c r="AK38" s="70"/>
      <c r="AL38" s="71"/>
      <c r="AM38" s="64"/>
      <c r="AP38" s="65"/>
      <c r="AQ38" s="64"/>
      <c r="AU38" s="64"/>
      <c r="AX38" s="65"/>
      <c r="BA38" s="363"/>
      <c r="BB38" s="323"/>
      <c r="BC38" s="322"/>
      <c r="BD38" s="322"/>
    </row>
    <row r="39" spans="1:58" ht="12.95" customHeight="1">
      <c r="A39" s="340" t="s">
        <v>46</v>
      </c>
      <c r="B39" s="341" t="s">
        <v>47</v>
      </c>
      <c r="C39" s="341"/>
      <c r="D39" s="341"/>
      <c r="E39" s="341"/>
      <c r="F39" s="341"/>
      <c r="G39" s="341"/>
      <c r="H39" s="359"/>
      <c r="I39" s="336"/>
      <c r="J39" s="361" t="str">
        <f t="shared" ref="J39:P39" si="8">LEFT(RIGHT(" "&amp;$BB$39,7+COLUMN($J$39)-COLUMN(J39)))</f>
        <v xml:space="preserve"> </v>
      </c>
      <c r="K39" s="320" t="str">
        <f t="shared" si="8"/>
        <v xml:space="preserve"> </v>
      </c>
      <c r="L39" s="336" t="str">
        <f t="shared" si="8"/>
        <v xml:space="preserve"> </v>
      </c>
      <c r="M39" s="361" t="str">
        <f t="shared" si="8"/>
        <v xml:space="preserve"> </v>
      </c>
      <c r="N39" s="320" t="str">
        <f t="shared" si="8"/>
        <v xml:space="preserve"> </v>
      </c>
      <c r="O39" s="336" t="str">
        <f t="shared" si="8"/>
        <v xml:space="preserve"> </v>
      </c>
      <c r="P39" s="338" t="str">
        <f t="shared" si="8"/>
        <v xml:space="preserve"> </v>
      </c>
      <c r="R39" s="340" t="s">
        <v>103</v>
      </c>
      <c r="S39" s="341"/>
      <c r="T39" s="341"/>
      <c r="U39" s="341"/>
      <c r="V39" s="341"/>
      <c r="W39" s="341"/>
      <c r="X39" s="342"/>
      <c r="Y39" s="58"/>
      <c r="Z39" s="59"/>
      <c r="AA39" s="60"/>
      <c r="AB39" s="58"/>
      <c r="AC39" s="59"/>
      <c r="AD39" s="61"/>
      <c r="AE39" s="58"/>
      <c r="AF39" s="59"/>
      <c r="AG39" s="61"/>
      <c r="AI39" s="72"/>
      <c r="AJ39" s="346"/>
      <c r="AK39" s="346"/>
      <c r="AL39" s="347"/>
      <c r="AM39" s="364" t="s">
        <v>48</v>
      </c>
      <c r="AN39" s="346"/>
      <c r="AO39" s="346"/>
      <c r="AP39" s="347"/>
      <c r="AQ39" s="364" t="s">
        <v>49</v>
      </c>
      <c r="AR39" s="346"/>
      <c r="AS39" s="346"/>
      <c r="AT39" s="347"/>
      <c r="AU39" s="364" t="s">
        <v>50</v>
      </c>
      <c r="AV39" s="346"/>
      <c r="AW39" s="346"/>
      <c r="AX39" s="347"/>
      <c r="BA39" s="77"/>
      <c r="BB39" s="323"/>
      <c r="BC39" s="324"/>
      <c r="BD39" s="324"/>
    </row>
    <row r="40" spans="1:58" ht="12.95" customHeight="1" thickBot="1">
      <c r="A40" s="343"/>
      <c r="B40" s="344"/>
      <c r="C40" s="344"/>
      <c r="D40" s="344"/>
      <c r="E40" s="344"/>
      <c r="F40" s="344"/>
      <c r="G40" s="344"/>
      <c r="H40" s="360"/>
      <c r="I40" s="337"/>
      <c r="J40" s="362"/>
      <c r="K40" s="321"/>
      <c r="L40" s="337"/>
      <c r="M40" s="362"/>
      <c r="N40" s="321"/>
      <c r="O40" s="337"/>
      <c r="P40" s="339"/>
      <c r="R40" s="343"/>
      <c r="S40" s="344"/>
      <c r="T40" s="344"/>
      <c r="U40" s="344"/>
      <c r="V40" s="344"/>
      <c r="W40" s="344"/>
      <c r="X40" s="345"/>
      <c r="Y40" s="66"/>
      <c r="Z40" s="67"/>
      <c r="AA40" s="68"/>
      <c r="AB40" s="66"/>
      <c r="AC40" s="67"/>
      <c r="AD40" s="69"/>
      <c r="AE40" s="66"/>
      <c r="AF40" s="67"/>
      <c r="AG40" s="69"/>
      <c r="AI40" s="64"/>
      <c r="AL40" s="65"/>
      <c r="AM40" s="64"/>
      <c r="AP40" s="65"/>
      <c r="AQ40" s="64"/>
      <c r="AU40" s="64"/>
      <c r="AX40" s="65"/>
      <c r="BA40" s="77"/>
      <c r="BB40" s="323"/>
      <c r="BC40" s="324"/>
      <c r="BD40" s="324"/>
    </row>
    <row r="41" spans="1:58" ht="12.95" customHeight="1" thickBot="1">
      <c r="AI41" s="64"/>
      <c r="AL41" s="65"/>
      <c r="AM41" s="64"/>
      <c r="AP41" s="65"/>
      <c r="AQ41" s="64"/>
      <c r="AU41" s="64"/>
      <c r="AX41" s="65"/>
    </row>
    <row r="42" spans="1:58" ht="12.95" customHeight="1">
      <c r="A42" s="325" t="s">
        <v>51</v>
      </c>
      <c r="B42" s="326"/>
      <c r="C42" s="326"/>
      <c r="D42" s="329"/>
      <c r="E42" s="330"/>
      <c r="F42" s="330"/>
      <c r="G42" s="105" t="s">
        <v>140</v>
      </c>
      <c r="H42" s="105" t="s">
        <v>141</v>
      </c>
      <c r="I42" s="333"/>
      <c r="J42" s="330"/>
      <c r="K42" s="330"/>
      <c r="L42" s="330" t="s">
        <v>143</v>
      </c>
      <c r="M42" s="524"/>
      <c r="N42" s="335" t="s">
        <v>52</v>
      </c>
      <c r="O42" s="335"/>
      <c r="P42" s="329" t="s">
        <v>145</v>
      </c>
      <c r="Q42" s="525"/>
      <c r="R42" s="348" t="s">
        <v>53</v>
      </c>
      <c r="S42" s="350"/>
      <c r="T42" s="350"/>
      <c r="U42" s="350"/>
      <c r="V42" s="350"/>
      <c r="W42" s="350"/>
      <c r="X42" s="351"/>
      <c r="Y42" s="335" t="s">
        <v>54</v>
      </c>
      <c r="Z42" s="335"/>
      <c r="AA42" s="354"/>
      <c r="AB42" s="354"/>
      <c r="AC42" s="354"/>
      <c r="AD42" s="354"/>
      <c r="AE42" s="354"/>
      <c r="AF42" s="354"/>
      <c r="AG42" s="355"/>
      <c r="AI42" s="52"/>
      <c r="AJ42" s="70"/>
      <c r="AK42" s="70"/>
      <c r="AL42" s="71"/>
      <c r="AM42" s="52"/>
      <c r="AN42" s="70"/>
      <c r="AO42" s="70"/>
      <c r="AP42" s="71"/>
      <c r="AQ42" s="52"/>
      <c r="AR42" s="70"/>
      <c r="AS42" s="70"/>
      <c r="AT42" s="70"/>
      <c r="AU42" s="52"/>
      <c r="AV42" s="70"/>
      <c r="AW42" s="70"/>
      <c r="AX42" s="71"/>
    </row>
    <row r="43" spans="1:58" ht="15" customHeight="1" thickBot="1">
      <c r="A43" s="327"/>
      <c r="B43" s="328"/>
      <c r="C43" s="328"/>
      <c r="D43" s="331"/>
      <c r="E43" s="332"/>
      <c r="F43" s="332"/>
      <c r="G43" s="106" t="s">
        <v>142</v>
      </c>
      <c r="H43" s="106"/>
      <c r="I43" s="334"/>
      <c r="J43" s="332"/>
      <c r="K43" s="332"/>
      <c r="L43" s="332" t="s">
        <v>144</v>
      </c>
      <c r="M43" s="526"/>
      <c r="N43" s="356" t="s">
        <v>55</v>
      </c>
      <c r="O43" s="356"/>
      <c r="P43" s="331" t="s">
        <v>146</v>
      </c>
      <c r="Q43" s="527"/>
      <c r="R43" s="349"/>
      <c r="S43" s="352"/>
      <c r="T43" s="352"/>
      <c r="U43" s="352"/>
      <c r="V43" s="352"/>
      <c r="W43" s="352"/>
      <c r="X43" s="353"/>
      <c r="Y43" s="356" t="s">
        <v>56</v>
      </c>
      <c r="Z43" s="356"/>
      <c r="AA43" s="357"/>
      <c r="AB43" s="357"/>
      <c r="AC43" s="357"/>
      <c r="AD43" s="357"/>
      <c r="AE43" s="357"/>
      <c r="AF43" s="357"/>
      <c r="AG43" s="358"/>
      <c r="AW43" s="529" t="str">
        <f t="shared" ref="AW43" si="9">$BA$2</f>
        <v>06-10-00</v>
      </c>
      <c r="AX43" s="530"/>
      <c r="AY43" s="530"/>
    </row>
    <row r="44" spans="1:58" ht="12.95" customHeight="1"/>
    <row r="45" spans="1:58" ht="12" customHeight="1"/>
    <row r="46" spans="1:58" ht="12" customHeight="1"/>
    <row r="47" spans="1:58" ht="12" customHeight="1"/>
    <row r="48" spans="1:5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sheetData>
  <protectedRanges>
    <protectedRange sqref="AN2:AO2" name="範囲1"/>
  </protectedRanges>
  <mergeCells count="353">
    <mergeCell ref="AM39:AP39"/>
    <mergeCell ref="AQ39:AT39"/>
    <mergeCell ref="AU39:AX39"/>
    <mergeCell ref="L42:M42"/>
    <mergeCell ref="P42:Q42"/>
    <mergeCell ref="L43:M43"/>
    <mergeCell ref="P43:Q43"/>
    <mergeCell ref="R34:X34"/>
    <mergeCell ref="P37:P38"/>
    <mergeCell ref="R37:X38"/>
    <mergeCell ref="AQ35:AT35"/>
    <mergeCell ref="N37:N38"/>
    <mergeCell ref="O37:O38"/>
    <mergeCell ref="AM35:AP35"/>
    <mergeCell ref="P35:P36"/>
    <mergeCell ref="AW43:AY43"/>
    <mergeCell ref="B2:I3"/>
    <mergeCell ref="K2:N3"/>
    <mergeCell ref="AF2:AG2"/>
    <mergeCell ref="AJ2:AK2"/>
    <mergeCell ref="AL2:AO2"/>
    <mergeCell ref="AQ2:AR2"/>
    <mergeCell ref="AT2:AU2"/>
    <mergeCell ref="BB3:BB4"/>
    <mergeCell ref="AA4:AC5"/>
    <mergeCell ref="AD4:AE5"/>
    <mergeCell ref="AF4:AJ5"/>
    <mergeCell ref="AK4:AP5"/>
    <mergeCell ref="AQ4:AV5"/>
    <mergeCell ref="A5:M7"/>
    <mergeCell ref="BA5:BE5"/>
    <mergeCell ref="AA6:AC8"/>
    <mergeCell ref="BA6:BE6"/>
    <mergeCell ref="O7:P7"/>
    <mergeCell ref="Q7:R7"/>
    <mergeCell ref="BA10:BE12"/>
    <mergeCell ref="A11:C11"/>
    <mergeCell ref="D11:H11"/>
    <mergeCell ref="R11:Z11"/>
    <mergeCell ref="AA11:AC12"/>
    <mergeCell ref="AG11:AK12"/>
    <mergeCell ref="AL11:AU12"/>
    <mergeCell ref="R12:Z12"/>
    <mergeCell ref="T7:U7"/>
    <mergeCell ref="AE7:AV7"/>
    <mergeCell ref="BA7:BE7"/>
    <mergeCell ref="AF8:AU8"/>
    <mergeCell ref="BA8:BE8"/>
    <mergeCell ref="A9:N9"/>
    <mergeCell ref="AA9:AC10"/>
    <mergeCell ref="AF9:AU10"/>
    <mergeCell ref="BA9:BE9"/>
    <mergeCell ref="R10:Y10"/>
    <mergeCell ref="AJ16:AK17"/>
    <mergeCell ref="AL16:AQ17"/>
    <mergeCell ref="AR16:AX17"/>
    <mergeCell ref="A13:C13"/>
    <mergeCell ref="R13:Z13"/>
    <mergeCell ref="AA13:AC14"/>
    <mergeCell ref="AH13:AT14"/>
    <mergeCell ref="BA13:BE15"/>
    <mergeCell ref="A14:P15"/>
    <mergeCell ref="R14:Y14"/>
    <mergeCell ref="R15:Z15"/>
    <mergeCell ref="A17:A18"/>
    <mergeCell ref="B17:G18"/>
    <mergeCell ref="H17:H18"/>
    <mergeCell ref="I17:I18"/>
    <mergeCell ref="J17:J18"/>
    <mergeCell ref="K17:K18"/>
    <mergeCell ref="R16:R17"/>
    <mergeCell ref="S16:AE17"/>
    <mergeCell ref="AF16:AI17"/>
    <mergeCell ref="A19:D20"/>
    <mergeCell ref="E19:F20"/>
    <mergeCell ref="G19:G20"/>
    <mergeCell ref="H19:H20"/>
    <mergeCell ref="I19:I20"/>
    <mergeCell ref="J19:J20"/>
    <mergeCell ref="K19:K20"/>
    <mergeCell ref="BC17:BD18"/>
    <mergeCell ref="R18:R19"/>
    <mergeCell ref="S18:AD19"/>
    <mergeCell ref="AF18:AI19"/>
    <mergeCell ref="AJ18:AK19"/>
    <mergeCell ref="AL18:AL19"/>
    <mergeCell ref="AN18:AN19"/>
    <mergeCell ref="AO18:AO19"/>
    <mergeCell ref="AP18:AP19"/>
    <mergeCell ref="AQ18:AQ19"/>
    <mergeCell ref="L17:L18"/>
    <mergeCell ref="M17:M18"/>
    <mergeCell ref="N17:N18"/>
    <mergeCell ref="O17:O18"/>
    <mergeCell ref="P17:P18"/>
    <mergeCell ref="BB17:BB18"/>
    <mergeCell ref="AR18:AR19"/>
    <mergeCell ref="AW22:AW23"/>
    <mergeCell ref="AX22:AX23"/>
    <mergeCell ref="AL22:AL23"/>
    <mergeCell ref="L19:L20"/>
    <mergeCell ref="M19:M20"/>
    <mergeCell ref="N19:N20"/>
    <mergeCell ref="O19:O20"/>
    <mergeCell ref="P19:P20"/>
    <mergeCell ref="BB19:BB20"/>
    <mergeCell ref="AQ20:AQ21"/>
    <mergeCell ref="AR20:AR21"/>
    <mergeCell ref="AS20:AS21"/>
    <mergeCell ref="AT20:AT21"/>
    <mergeCell ref="AV18:AV19"/>
    <mergeCell ref="AW18:AW19"/>
    <mergeCell ref="AX18:AX19"/>
    <mergeCell ref="AS18:AS19"/>
    <mergeCell ref="AT18:AT19"/>
    <mergeCell ref="AU18:AU19"/>
    <mergeCell ref="AS22:AS23"/>
    <mergeCell ref="AT22:AT23"/>
    <mergeCell ref="AU22:AU23"/>
    <mergeCell ref="M21:M22"/>
    <mergeCell ref="N21:N22"/>
    <mergeCell ref="S24:AE25"/>
    <mergeCell ref="AF24:AI25"/>
    <mergeCell ref="AJ24:AK25"/>
    <mergeCell ref="BE19:BE20"/>
    <mergeCell ref="R20:R21"/>
    <mergeCell ref="S20:AE21"/>
    <mergeCell ref="AF20:AI21"/>
    <mergeCell ref="AJ20:AK21"/>
    <mergeCell ref="AL20:AL21"/>
    <mergeCell ref="AN20:AN21"/>
    <mergeCell ref="AO20:AO21"/>
    <mergeCell ref="AP20:AP21"/>
    <mergeCell ref="BB21:BB22"/>
    <mergeCell ref="BC21:BD22"/>
    <mergeCell ref="R22:R23"/>
    <mergeCell ref="S22:AE23"/>
    <mergeCell ref="AF22:AI23"/>
    <mergeCell ref="AJ22:AK23"/>
    <mergeCell ref="AU20:AU21"/>
    <mergeCell ref="AV20:AV21"/>
    <mergeCell ref="AW20:AW21"/>
    <mergeCell ref="AX20:AX21"/>
    <mergeCell ref="BD19:BD20"/>
    <mergeCell ref="AV22:AV23"/>
    <mergeCell ref="O21:O22"/>
    <mergeCell ref="P21:P22"/>
    <mergeCell ref="B21:G22"/>
    <mergeCell ref="H21:H22"/>
    <mergeCell ref="I21:I22"/>
    <mergeCell ref="J21:J22"/>
    <mergeCell ref="K21:K22"/>
    <mergeCell ref="L21:L22"/>
    <mergeCell ref="AN22:AN23"/>
    <mergeCell ref="AO22:AO23"/>
    <mergeCell ref="AP22:AP23"/>
    <mergeCell ref="AQ22:AQ23"/>
    <mergeCell ref="AR22:AR23"/>
    <mergeCell ref="A23:P23"/>
    <mergeCell ref="BB24:BB25"/>
    <mergeCell ref="A25:P25"/>
    <mergeCell ref="A26:P26"/>
    <mergeCell ref="R26:R27"/>
    <mergeCell ref="S26:AE27"/>
    <mergeCell ref="AF26:AI27"/>
    <mergeCell ref="AJ26:AK27"/>
    <mergeCell ref="AL26:AL27"/>
    <mergeCell ref="AN26:AN27"/>
    <mergeCell ref="AO26:AO27"/>
    <mergeCell ref="AS24:AS25"/>
    <mergeCell ref="AT24:AT25"/>
    <mergeCell ref="AU24:AU25"/>
    <mergeCell ref="AV24:AV25"/>
    <mergeCell ref="AW24:AW25"/>
    <mergeCell ref="AX24:AX25"/>
    <mergeCell ref="AL24:AL25"/>
    <mergeCell ref="AN24:AN25"/>
    <mergeCell ref="AO24:AO25"/>
    <mergeCell ref="AP24:AP25"/>
    <mergeCell ref="AQ24:AQ25"/>
    <mergeCell ref="AR24:AR25"/>
    <mergeCell ref="A24:P24"/>
    <mergeCell ref="R24:R25"/>
    <mergeCell ref="BC27:BD28"/>
    <mergeCell ref="B28:G28"/>
    <mergeCell ref="R28:R29"/>
    <mergeCell ref="S28:AE29"/>
    <mergeCell ref="AF28:AI29"/>
    <mergeCell ref="AJ28:AK29"/>
    <mergeCell ref="AL28:AL29"/>
    <mergeCell ref="AN28:AN29"/>
    <mergeCell ref="AO28:AO29"/>
    <mergeCell ref="AP28:AP29"/>
    <mergeCell ref="M27:M28"/>
    <mergeCell ref="N27:N28"/>
    <mergeCell ref="O27:O28"/>
    <mergeCell ref="P27:P28"/>
    <mergeCell ref="BA27:BA28"/>
    <mergeCell ref="BB27:BB28"/>
    <mergeCell ref="AQ28:AQ29"/>
    <mergeCell ref="AR28:AR29"/>
    <mergeCell ref="AS28:AS29"/>
    <mergeCell ref="AT28:AT29"/>
    <mergeCell ref="AV26:AV27"/>
    <mergeCell ref="AW26:AW27"/>
    <mergeCell ref="AX26:AX27"/>
    <mergeCell ref="B27:G27"/>
    <mergeCell ref="AU28:AU29"/>
    <mergeCell ref="AV28:AV29"/>
    <mergeCell ref="AW28:AW29"/>
    <mergeCell ref="AX28:AX29"/>
    <mergeCell ref="L27:L28"/>
    <mergeCell ref="AP26:AP27"/>
    <mergeCell ref="AQ26:AQ27"/>
    <mergeCell ref="AR26:AR27"/>
    <mergeCell ref="AS26:AS27"/>
    <mergeCell ref="AT26:AT27"/>
    <mergeCell ref="AU26:AU27"/>
    <mergeCell ref="A29:A30"/>
    <mergeCell ref="B29:G29"/>
    <mergeCell ref="H29:H30"/>
    <mergeCell ref="I29:I30"/>
    <mergeCell ref="J29:J30"/>
    <mergeCell ref="K29:K30"/>
    <mergeCell ref="A27:A28"/>
    <mergeCell ref="H27:H28"/>
    <mergeCell ref="I27:I28"/>
    <mergeCell ref="J27:J28"/>
    <mergeCell ref="K27:K28"/>
    <mergeCell ref="A31:A32"/>
    <mergeCell ref="B31:G32"/>
    <mergeCell ref="H31:H32"/>
    <mergeCell ref="I31:I32"/>
    <mergeCell ref="J31:J32"/>
    <mergeCell ref="K31:K32"/>
    <mergeCell ref="BB29:BB30"/>
    <mergeCell ref="B30:G30"/>
    <mergeCell ref="R30:R31"/>
    <mergeCell ref="S30:AE31"/>
    <mergeCell ref="AF30:AI31"/>
    <mergeCell ref="AJ30:AK31"/>
    <mergeCell ref="AL30:AL31"/>
    <mergeCell ref="AN30:AN31"/>
    <mergeCell ref="AO30:AO31"/>
    <mergeCell ref="AP30:AP31"/>
    <mergeCell ref="L29:L30"/>
    <mergeCell ref="M29:M30"/>
    <mergeCell ref="N29:N30"/>
    <mergeCell ref="O29:O30"/>
    <mergeCell ref="P29:P30"/>
    <mergeCell ref="BA29:BA30"/>
    <mergeCell ref="AQ30:AQ31"/>
    <mergeCell ref="AR30:AR31"/>
    <mergeCell ref="L31:L32"/>
    <mergeCell ref="M31:M32"/>
    <mergeCell ref="N31:N32"/>
    <mergeCell ref="O31:O32"/>
    <mergeCell ref="P31:P32"/>
    <mergeCell ref="BB31:BB32"/>
    <mergeCell ref="AR32:AR33"/>
    <mergeCell ref="AS32:AS33"/>
    <mergeCell ref="AT32:AT33"/>
    <mergeCell ref="AU32:AU33"/>
    <mergeCell ref="AU30:AU31"/>
    <mergeCell ref="AV30:AV31"/>
    <mergeCell ref="AW30:AW31"/>
    <mergeCell ref="AX30:AX31"/>
    <mergeCell ref="AS30:AS31"/>
    <mergeCell ref="AT30:AT31"/>
    <mergeCell ref="BA33:BA34"/>
    <mergeCell ref="BB33:BB34"/>
    <mergeCell ref="A35:A36"/>
    <mergeCell ref="B35:G36"/>
    <mergeCell ref="H35:H36"/>
    <mergeCell ref="I35:I36"/>
    <mergeCell ref="J35:J36"/>
    <mergeCell ref="K33:K34"/>
    <mergeCell ref="L33:L34"/>
    <mergeCell ref="M33:M34"/>
    <mergeCell ref="N33:N34"/>
    <mergeCell ref="A33:A34"/>
    <mergeCell ref="B33:D34"/>
    <mergeCell ref="E33:F34"/>
    <mergeCell ref="G33:G34"/>
    <mergeCell ref="H33:H34"/>
    <mergeCell ref="I33:I34"/>
    <mergeCell ref="J33:J34"/>
    <mergeCell ref="BC33:BC34"/>
    <mergeCell ref="BD33:BD34"/>
    <mergeCell ref="BE33:BE34"/>
    <mergeCell ref="O33:O34"/>
    <mergeCell ref="P33:P34"/>
    <mergeCell ref="AV32:AV33"/>
    <mergeCell ref="AW32:AW33"/>
    <mergeCell ref="AX32:AX33"/>
    <mergeCell ref="BC31:BD32"/>
    <mergeCell ref="R32:R33"/>
    <mergeCell ref="S32:AE33"/>
    <mergeCell ref="AF32:AI33"/>
    <mergeCell ref="AJ32:AK33"/>
    <mergeCell ref="AL32:AL33"/>
    <mergeCell ref="AN32:AN33"/>
    <mergeCell ref="AO32:AO33"/>
    <mergeCell ref="AP32:AP33"/>
    <mergeCell ref="AQ32:AQ33"/>
    <mergeCell ref="J39:J40"/>
    <mergeCell ref="BA37:BA38"/>
    <mergeCell ref="AU35:AX35"/>
    <mergeCell ref="L39:L40"/>
    <mergeCell ref="M39:M40"/>
    <mergeCell ref="N39:N40"/>
    <mergeCell ref="BB35:BB36"/>
    <mergeCell ref="BC35:BD36"/>
    <mergeCell ref="A37:A38"/>
    <mergeCell ref="B37:G38"/>
    <mergeCell ref="H37:H38"/>
    <mergeCell ref="I37:I38"/>
    <mergeCell ref="J37:J38"/>
    <mergeCell ref="K37:K38"/>
    <mergeCell ref="L37:L38"/>
    <mergeCell ref="M37:M38"/>
    <mergeCell ref="R35:X36"/>
    <mergeCell ref="AI35:AL35"/>
    <mergeCell ref="BA35:BA36"/>
    <mergeCell ref="K35:K36"/>
    <mergeCell ref="L35:L36"/>
    <mergeCell ref="M35:M36"/>
    <mergeCell ref="N35:N36"/>
    <mergeCell ref="O35:O36"/>
    <mergeCell ref="K39:K40"/>
    <mergeCell ref="BC37:BD38"/>
    <mergeCell ref="BB37:BB38"/>
    <mergeCell ref="BC39:BD40"/>
    <mergeCell ref="A42:C43"/>
    <mergeCell ref="D42:F43"/>
    <mergeCell ref="I42:K43"/>
    <mergeCell ref="N42:O42"/>
    <mergeCell ref="O39:O40"/>
    <mergeCell ref="P39:P40"/>
    <mergeCell ref="R39:X40"/>
    <mergeCell ref="AJ39:AL39"/>
    <mergeCell ref="R42:R43"/>
    <mergeCell ref="S42:X43"/>
    <mergeCell ref="Y42:Z42"/>
    <mergeCell ref="AA42:AG42"/>
    <mergeCell ref="N43:O43"/>
    <mergeCell ref="Y43:Z43"/>
    <mergeCell ref="AA43:AG43"/>
    <mergeCell ref="BB39:BB40"/>
    <mergeCell ref="A39:A40"/>
    <mergeCell ref="B39:G40"/>
    <mergeCell ref="H39:H40"/>
    <mergeCell ref="I39:I40"/>
  </mergeCells>
  <phoneticPr fontId="2"/>
  <conditionalFormatting sqref="AE7:AV14">
    <cfRule type="cellIs" dxfId="8" priority="1" operator="equal">
      <formula>0</formula>
    </cfRule>
  </conditionalFormatting>
  <dataValidations count="1">
    <dataValidation type="textLength" operator="equal" allowBlank="1" showInputMessage="1" showErrorMessage="1" errorTitle="無効な入力" error="Tを含め13桁で入力してください" sqref="AQ4:AV5" xr:uid="{8D6D7744-914A-4A4A-9B8D-F36EF24901D3}">
      <formula1>14</formula1>
    </dataValidation>
  </dataValidations>
  <pageMargins left="0.39370078740157483" right="0" top="0.78740157480314965" bottom="0" header="0.51181102362204722" footer="0"/>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1C94-53DA-4C83-B5A3-7988B3303857}">
  <sheetPr>
    <tabColor rgb="FF92D050"/>
  </sheetPr>
  <dimension ref="A1:BG65"/>
  <sheetViews>
    <sheetView topLeftCell="J1" zoomScaleNormal="100" zoomScaleSheetLayoutView="89" workbookViewId="0">
      <selection activeCell="BF1" sqref="BF1"/>
    </sheetView>
  </sheetViews>
  <sheetFormatPr defaultRowHeight="16.5"/>
  <cols>
    <col min="1" max="17" width="3.28515625" style="41" customWidth="1"/>
    <col min="18" max="18" width="5.28515625" style="41" customWidth="1"/>
    <col min="19" max="33" width="3.28515625" style="41" customWidth="1"/>
    <col min="34" max="35" width="2" style="41" customWidth="1"/>
    <col min="36" max="52" width="2.7109375" style="41" customWidth="1"/>
    <col min="53" max="53" width="8.140625" style="41" customWidth="1"/>
    <col min="54" max="55" width="10.7109375" style="41" customWidth="1"/>
    <col min="56" max="56" width="10.7109375" style="73" customWidth="1"/>
    <col min="57" max="57" width="10.7109375" style="41" customWidth="1"/>
    <col min="58" max="76" width="3.28515625" style="41" customWidth="1"/>
    <col min="77" max="257" width="9.140625" style="41"/>
    <col min="258" max="290" width="3.28515625" style="41" customWidth="1"/>
    <col min="291" max="292" width="2" style="41" customWidth="1"/>
    <col min="293" max="307" width="2.7109375" style="41" customWidth="1"/>
    <col min="308" max="308" width="8.140625" style="41" customWidth="1"/>
    <col min="309" max="309" width="14.7109375" style="41" customWidth="1"/>
    <col min="310" max="332" width="3.28515625" style="41" customWidth="1"/>
    <col min="333" max="513" width="9.140625" style="41"/>
    <col min="514" max="546" width="3.28515625" style="41" customWidth="1"/>
    <col min="547" max="548" width="2" style="41" customWidth="1"/>
    <col min="549" max="563" width="2.7109375" style="41" customWidth="1"/>
    <col min="564" max="564" width="8.140625" style="41" customWidth="1"/>
    <col min="565" max="565" width="14.7109375" style="41" customWidth="1"/>
    <col min="566" max="588" width="3.28515625" style="41" customWidth="1"/>
    <col min="589" max="769" width="9.140625" style="41"/>
    <col min="770" max="802" width="3.28515625" style="41" customWidth="1"/>
    <col min="803" max="804" width="2" style="41" customWidth="1"/>
    <col min="805" max="819" width="2.7109375" style="41" customWidth="1"/>
    <col min="820" max="820" width="8.140625" style="41" customWidth="1"/>
    <col min="821" max="821" width="14.7109375" style="41" customWidth="1"/>
    <col min="822" max="844" width="3.28515625" style="41" customWidth="1"/>
    <col min="845" max="1025" width="9.140625" style="41"/>
    <col min="1026" max="1058" width="3.28515625" style="41" customWidth="1"/>
    <col min="1059" max="1060" width="2" style="41" customWidth="1"/>
    <col min="1061" max="1075" width="2.7109375" style="41" customWidth="1"/>
    <col min="1076" max="1076" width="8.140625" style="41" customWidth="1"/>
    <col min="1077" max="1077" width="14.7109375" style="41" customWidth="1"/>
    <col min="1078" max="1100" width="3.28515625" style="41" customWidth="1"/>
    <col min="1101" max="1281" width="9.140625" style="41"/>
    <col min="1282" max="1314" width="3.28515625" style="41" customWidth="1"/>
    <col min="1315" max="1316" width="2" style="41" customWidth="1"/>
    <col min="1317" max="1331" width="2.7109375" style="41" customWidth="1"/>
    <col min="1332" max="1332" width="8.140625" style="41" customWidth="1"/>
    <col min="1333" max="1333" width="14.7109375" style="41" customWidth="1"/>
    <col min="1334" max="1356" width="3.28515625" style="41" customWidth="1"/>
    <col min="1357" max="1537" width="9.140625" style="41"/>
    <col min="1538" max="1570" width="3.28515625" style="41" customWidth="1"/>
    <col min="1571" max="1572" width="2" style="41" customWidth="1"/>
    <col min="1573" max="1587" width="2.7109375" style="41" customWidth="1"/>
    <col min="1588" max="1588" width="8.140625" style="41" customWidth="1"/>
    <col min="1589" max="1589" width="14.7109375" style="41" customWidth="1"/>
    <col min="1590" max="1612" width="3.28515625" style="41" customWidth="1"/>
    <col min="1613" max="1793" width="9.140625" style="41"/>
    <col min="1794" max="1826" width="3.28515625" style="41" customWidth="1"/>
    <col min="1827" max="1828" width="2" style="41" customWidth="1"/>
    <col min="1829" max="1843" width="2.7109375" style="41" customWidth="1"/>
    <col min="1844" max="1844" width="8.140625" style="41" customWidth="1"/>
    <col min="1845" max="1845" width="14.7109375" style="41" customWidth="1"/>
    <col min="1846" max="1868" width="3.28515625" style="41" customWidth="1"/>
    <col min="1869" max="2049" width="9.140625" style="41"/>
    <col min="2050" max="2082" width="3.28515625" style="41" customWidth="1"/>
    <col min="2083" max="2084" width="2" style="41" customWidth="1"/>
    <col min="2085" max="2099" width="2.7109375" style="41" customWidth="1"/>
    <col min="2100" max="2100" width="8.140625" style="41" customWidth="1"/>
    <col min="2101" max="2101" width="14.7109375" style="41" customWidth="1"/>
    <col min="2102" max="2124" width="3.28515625" style="41" customWidth="1"/>
    <col min="2125" max="2305" width="9.140625" style="41"/>
    <col min="2306" max="2338" width="3.28515625" style="41" customWidth="1"/>
    <col min="2339" max="2340" width="2" style="41" customWidth="1"/>
    <col min="2341" max="2355" width="2.7109375" style="41" customWidth="1"/>
    <col min="2356" max="2356" width="8.140625" style="41" customWidth="1"/>
    <col min="2357" max="2357" width="14.7109375" style="41" customWidth="1"/>
    <col min="2358" max="2380" width="3.28515625" style="41" customWidth="1"/>
    <col min="2381" max="2561" width="9.140625" style="41"/>
    <col min="2562" max="2594" width="3.28515625" style="41" customWidth="1"/>
    <col min="2595" max="2596" width="2" style="41" customWidth="1"/>
    <col min="2597" max="2611" width="2.7109375" style="41" customWidth="1"/>
    <col min="2612" max="2612" width="8.140625" style="41" customWidth="1"/>
    <col min="2613" max="2613" width="14.7109375" style="41" customWidth="1"/>
    <col min="2614" max="2636" width="3.28515625" style="41" customWidth="1"/>
    <col min="2637" max="2817" width="9.140625" style="41"/>
    <col min="2818" max="2850" width="3.28515625" style="41" customWidth="1"/>
    <col min="2851" max="2852" width="2" style="41" customWidth="1"/>
    <col min="2853" max="2867" width="2.7109375" style="41" customWidth="1"/>
    <col min="2868" max="2868" width="8.140625" style="41" customWidth="1"/>
    <col min="2869" max="2869" width="14.7109375" style="41" customWidth="1"/>
    <col min="2870" max="2892" width="3.28515625" style="41" customWidth="1"/>
    <col min="2893" max="3073" width="9.140625" style="41"/>
    <col min="3074" max="3106" width="3.28515625" style="41" customWidth="1"/>
    <col min="3107" max="3108" width="2" style="41" customWidth="1"/>
    <col min="3109" max="3123" width="2.7109375" style="41" customWidth="1"/>
    <col min="3124" max="3124" width="8.140625" style="41" customWidth="1"/>
    <col min="3125" max="3125" width="14.7109375" style="41" customWidth="1"/>
    <col min="3126" max="3148" width="3.28515625" style="41" customWidth="1"/>
    <col min="3149" max="3329" width="9.140625" style="41"/>
    <col min="3330" max="3362" width="3.28515625" style="41" customWidth="1"/>
    <col min="3363" max="3364" width="2" style="41" customWidth="1"/>
    <col min="3365" max="3379" width="2.7109375" style="41" customWidth="1"/>
    <col min="3380" max="3380" width="8.140625" style="41" customWidth="1"/>
    <col min="3381" max="3381" width="14.7109375" style="41" customWidth="1"/>
    <col min="3382" max="3404" width="3.28515625" style="41" customWidth="1"/>
    <col min="3405" max="3585" width="9.140625" style="41"/>
    <col min="3586" max="3618" width="3.28515625" style="41" customWidth="1"/>
    <col min="3619" max="3620" width="2" style="41" customWidth="1"/>
    <col min="3621" max="3635" width="2.7109375" style="41" customWidth="1"/>
    <col min="3636" max="3636" width="8.140625" style="41" customWidth="1"/>
    <col min="3637" max="3637" width="14.7109375" style="41" customWidth="1"/>
    <col min="3638" max="3660" width="3.28515625" style="41" customWidth="1"/>
    <col min="3661" max="3841" width="9.140625" style="41"/>
    <col min="3842" max="3874" width="3.28515625" style="41" customWidth="1"/>
    <col min="3875" max="3876" width="2" style="41" customWidth="1"/>
    <col min="3877" max="3891" width="2.7109375" style="41" customWidth="1"/>
    <col min="3892" max="3892" width="8.140625" style="41" customWidth="1"/>
    <col min="3893" max="3893" width="14.7109375" style="41" customWidth="1"/>
    <col min="3894" max="3916" width="3.28515625" style="41" customWidth="1"/>
    <col min="3917" max="4097" width="9.140625" style="41"/>
    <col min="4098" max="4130" width="3.28515625" style="41" customWidth="1"/>
    <col min="4131" max="4132" width="2" style="41" customWidth="1"/>
    <col min="4133" max="4147" width="2.7109375" style="41" customWidth="1"/>
    <col min="4148" max="4148" width="8.140625" style="41" customWidth="1"/>
    <col min="4149" max="4149" width="14.7109375" style="41" customWidth="1"/>
    <col min="4150" max="4172" width="3.28515625" style="41" customWidth="1"/>
    <col min="4173" max="4353" width="9.140625" style="41"/>
    <col min="4354" max="4386" width="3.28515625" style="41" customWidth="1"/>
    <col min="4387" max="4388" width="2" style="41" customWidth="1"/>
    <col min="4389" max="4403" width="2.7109375" style="41" customWidth="1"/>
    <col min="4404" max="4404" width="8.140625" style="41" customWidth="1"/>
    <col min="4405" max="4405" width="14.7109375" style="41" customWidth="1"/>
    <col min="4406" max="4428" width="3.28515625" style="41" customWidth="1"/>
    <col min="4429" max="4609" width="9.140625" style="41"/>
    <col min="4610" max="4642" width="3.28515625" style="41" customWidth="1"/>
    <col min="4643" max="4644" width="2" style="41" customWidth="1"/>
    <col min="4645" max="4659" width="2.7109375" style="41" customWidth="1"/>
    <col min="4660" max="4660" width="8.140625" style="41" customWidth="1"/>
    <col min="4661" max="4661" width="14.7109375" style="41" customWidth="1"/>
    <col min="4662" max="4684" width="3.28515625" style="41" customWidth="1"/>
    <col min="4685" max="4865" width="9.140625" style="41"/>
    <col min="4866" max="4898" width="3.28515625" style="41" customWidth="1"/>
    <col min="4899" max="4900" width="2" style="41" customWidth="1"/>
    <col min="4901" max="4915" width="2.7109375" style="41" customWidth="1"/>
    <col min="4916" max="4916" width="8.140625" style="41" customWidth="1"/>
    <col min="4917" max="4917" width="14.7109375" style="41" customWidth="1"/>
    <col min="4918" max="4940" width="3.28515625" style="41" customWidth="1"/>
    <col min="4941" max="5121" width="9.140625" style="41"/>
    <col min="5122" max="5154" width="3.28515625" style="41" customWidth="1"/>
    <col min="5155" max="5156" width="2" style="41" customWidth="1"/>
    <col min="5157" max="5171" width="2.7109375" style="41" customWidth="1"/>
    <col min="5172" max="5172" width="8.140625" style="41" customWidth="1"/>
    <col min="5173" max="5173" width="14.7109375" style="41" customWidth="1"/>
    <col min="5174" max="5196" width="3.28515625" style="41" customWidth="1"/>
    <col min="5197" max="5377" width="9.140625" style="41"/>
    <col min="5378" max="5410" width="3.28515625" style="41" customWidth="1"/>
    <col min="5411" max="5412" width="2" style="41" customWidth="1"/>
    <col min="5413" max="5427" width="2.7109375" style="41" customWidth="1"/>
    <col min="5428" max="5428" width="8.140625" style="41" customWidth="1"/>
    <col min="5429" max="5429" width="14.7109375" style="41" customWidth="1"/>
    <col min="5430" max="5452" width="3.28515625" style="41" customWidth="1"/>
    <col min="5453" max="5633" width="9.140625" style="41"/>
    <col min="5634" max="5666" width="3.28515625" style="41" customWidth="1"/>
    <col min="5667" max="5668" width="2" style="41" customWidth="1"/>
    <col min="5669" max="5683" width="2.7109375" style="41" customWidth="1"/>
    <col min="5684" max="5684" width="8.140625" style="41" customWidth="1"/>
    <col min="5685" max="5685" width="14.7109375" style="41" customWidth="1"/>
    <col min="5686" max="5708" width="3.28515625" style="41" customWidth="1"/>
    <col min="5709" max="5889" width="9.140625" style="41"/>
    <col min="5890" max="5922" width="3.28515625" style="41" customWidth="1"/>
    <col min="5923" max="5924" width="2" style="41" customWidth="1"/>
    <col min="5925" max="5939" width="2.7109375" style="41" customWidth="1"/>
    <col min="5940" max="5940" width="8.140625" style="41" customWidth="1"/>
    <col min="5941" max="5941" width="14.7109375" style="41" customWidth="1"/>
    <col min="5942" max="5964" width="3.28515625" style="41" customWidth="1"/>
    <col min="5965" max="6145" width="9.140625" style="41"/>
    <col min="6146" max="6178" width="3.28515625" style="41" customWidth="1"/>
    <col min="6179" max="6180" width="2" style="41" customWidth="1"/>
    <col min="6181" max="6195" width="2.7109375" style="41" customWidth="1"/>
    <col min="6196" max="6196" width="8.140625" style="41" customWidth="1"/>
    <col min="6197" max="6197" width="14.7109375" style="41" customWidth="1"/>
    <col min="6198" max="6220" width="3.28515625" style="41" customWidth="1"/>
    <col min="6221" max="6401" width="9.140625" style="41"/>
    <col min="6402" max="6434" width="3.28515625" style="41" customWidth="1"/>
    <col min="6435" max="6436" width="2" style="41" customWidth="1"/>
    <col min="6437" max="6451" width="2.7109375" style="41" customWidth="1"/>
    <col min="6452" max="6452" width="8.140625" style="41" customWidth="1"/>
    <col min="6453" max="6453" width="14.7109375" style="41" customWidth="1"/>
    <col min="6454" max="6476" width="3.28515625" style="41" customWidth="1"/>
    <col min="6477" max="6657" width="9.140625" style="41"/>
    <col min="6658" max="6690" width="3.28515625" style="41" customWidth="1"/>
    <col min="6691" max="6692" width="2" style="41" customWidth="1"/>
    <col min="6693" max="6707" width="2.7109375" style="41" customWidth="1"/>
    <col min="6708" max="6708" width="8.140625" style="41" customWidth="1"/>
    <col min="6709" max="6709" width="14.7109375" style="41" customWidth="1"/>
    <col min="6710" max="6732" width="3.28515625" style="41" customWidth="1"/>
    <col min="6733" max="6913" width="9.140625" style="41"/>
    <col min="6914" max="6946" width="3.28515625" style="41" customWidth="1"/>
    <col min="6947" max="6948" width="2" style="41" customWidth="1"/>
    <col min="6949" max="6963" width="2.7109375" style="41" customWidth="1"/>
    <col min="6964" max="6964" width="8.140625" style="41" customWidth="1"/>
    <col min="6965" max="6965" width="14.7109375" style="41" customWidth="1"/>
    <col min="6966" max="6988" width="3.28515625" style="41" customWidth="1"/>
    <col min="6989" max="7169" width="9.140625" style="41"/>
    <col min="7170" max="7202" width="3.28515625" style="41" customWidth="1"/>
    <col min="7203" max="7204" width="2" style="41" customWidth="1"/>
    <col min="7205" max="7219" width="2.7109375" style="41" customWidth="1"/>
    <col min="7220" max="7220" width="8.140625" style="41" customWidth="1"/>
    <col min="7221" max="7221" width="14.7109375" style="41" customWidth="1"/>
    <col min="7222" max="7244" width="3.28515625" style="41" customWidth="1"/>
    <col min="7245" max="7425" width="9.140625" style="41"/>
    <col min="7426" max="7458" width="3.28515625" style="41" customWidth="1"/>
    <col min="7459" max="7460" width="2" style="41" customWidth="1"/>
    <col min="7461" max="7475" width="2.7109375" style="41" customWidth="1"/>
    <col min="7476" max="7476" width="8.140625" style="41" customWidth="1"/>
    <col min="7477" max="7477" width="14.7109375" style="41" customWidth="1"/>
    <col min="7478" max="7500" width="3.28515625" style="41" customWidth="1"/>
    <col min="7501" max="7681" width="9.140625" style="41"/>
    <col min="7682" max="7714" width="3.28515625" style="41" customWidth="1"/>
    <col min="7715" max="7716" width="2" style="41" customWidth="1"/>
    <col min="7717" max="7731" width="2.7109375" style="41" customWidth="1"/>
    <col min="7732" max="7732" width="8.140625" style="41" customWidth="1"/>
    <col min="7733" max="7733" width="14.7109375" style="41" customWidth="1"/>
    <col min="7734" max="7756" width="3.28515625" style="41" customWidth="1"/>
    <col min="7757" max="7937" width="9.140625" style="41"/>
    <col min="7938" max="7970" width="3.28515625" style="41" customWidth="1"/>
    <col min="7971" max="7972" width="2" style="41" customWidth="1"/>
    <col min="7973" max="7987" width="2.7109375" style="41" customWidth="1"/>
    <col min="7988" max="7988" width="8.140625" style="41" customWidth="1"/>
    <col min="7989" max="7989" width="14.7109375" style="41" customWidth="1"/>
    <col min="7990" max="8012" width="3.28515625" style="41" customWidth="1"/>
    <col min="8013" max="8193" width="9.140625" style="41"/>
    <col min="8194" max="8226" width="3.28515625" style="41" customWidth="1"/>
    <col min="8227" max="8228" width="2" style="41" customWidth="1"/>
    <col min="8229" max="8243" width="2.7109375" style="41" customWidth="1"/>
    <col min="8244" max="8244" width="8.140625" style="41" customWidth="1"/>
    <col min="8245" max="8245" width="14.7109375" style="41" customWidth="1"/>
    <col min="8246" max="8268" width="3.28515625" style="41" customWidth="1"/>
    <col min="8269" max="8449" width="9.140625" style="41"/>
    <col min="8450" max="8482" width="3.28515625" style="41" customWidth="1"/>
    <col min="8483" max="8484" width="2" style="41" customWidth="1"/>
    <col min="8485" max="8499" width="2.7109375" style="41" customWidth="1"/>
    <col min="8500" max="8500" width="8.140625" style="41" customWidth="1"/>
    <col min="8501" max="8501" width="14.7109375" style="41" customWidth="1"/>
    <col min="8502" max="8524" width="3.28515625" style="41" customWidth="1"/>
    <col min="8525" max="8705" width="9.140625" style="41"/>
    <col min="8706" max="8738" width="3.28515625" style="41" customWidth="1"/>
    <col min="8739" max="8740" width="2" style="41" customWidth="1"/>
    <col min="8741" max="8755" width="2.7109375" style="41" customWidth="1"/>
    <col min="8756" max="8756" width="8.140625" style="41" customWidth="1"/>
    <col min="8757" max="8757" width="14.7109375" style="41" customWidth="1"/>
    <col min="8758" max="8780" width="3.28515625" style="41" customWidth="1"/>
    <col min="8781" max="8961" width="9.140625" style="41"/>
    <col min="8962" max="8994" width="3.28515625" style="41" customWidth="1"/>
    <col min="8995" max="8996" width="2" style="41" customWidth="1"/>
    <col min="8997" max="9011" width="2.7109375" style="41" customWidth="1"/>
    <col min="9012" max="9012" width="8.140625" style="41" customWidth="1"/>
    <col min="9013" max="9013" width="14.7109375" style="41" customWidth="1"/>
    <col min="9014" max="9036" width="3.28515625" style="41" customWidth="1"/>
    <col min="9037" max="9217" width="9.140625" style="41"/>
    <col min="9218" max="9250" width="3.28515625" style="41" customWidth="1"/>
    <col min="9251" max="9252" width="2" style="41" customWidth="1"/>
    <col min="9253" max="9267" width="2.7109375" style="41" customWidth="1"/>
    <col min="9268" max="9268" width="8.140625" style="41" customWidth="1"/>
    <col min="9269" max="9269" width="14.7109375" style="41" customWidth="1"/>
    <col min="9270" max="9292" width="3.28515625" style="41" customWidth="1"/>
    <col min="9293" max="9473" width="9.140625" style="41"/>
    <col min="9474" max="9506" width="3.28515625" style="41" customWidth="1"/>
    <col min="9507" max="9508" width="2" style="41" customWidth="1"/>
    <col min="9509" max="9523" width="2.7109375" style="41" customWidth="1"/>
    <col min="9524" max="9524" width="8.140625" style="41" customWidth="1"/>
    <col min="9525" max="9525" width="14.7109375" style="41" customWidth="1"/>
    <col min="9526" max="9548" width="3.28515625" style="41" customWidth="1"/>
    <col min="9549" max="9729" width="9.140625" style="41"/>
    <col min="9730" max="9762" width="3.28515625" style="41" customWidth="1"/>
    <col min="9763" max="9764" width="2" style="41" customWidth="1"/>
    <col min="9765" max="9779" width="2.7109375" style="41" customWidth="1"/>
    <col min="9780" max="9780" width="8.140625" style="41" customWidth="1"/>
    <col min="9781" max="9781" width="14.7109375" style="41" customWidth="1"/>
    <col min="9782" max="9804" width="3.28515625" style="41" customWidth="1"/>
    <col min="9805" max="9985" width="9.140625" style="41"/>
    <col min="9986" max="10018" width="3.28515625" style="41" customWidth="1"/>
    <col min="10019" max="10020" width="2" style="41" customWidth="1"/>
    <col min="10021" max="10035" width="2.7109375" style="41" customWidth="1"/>
    <col min="10036" max="10036" width="8.140625" style="41" customWidth="1"/>
    <col min="10037" max="10037" width="14.7109375" style="41" customWidth="1"/>
    <col min="10038" max="10060" width="3.28515625" style="41" customWidth="1"/>
    <col min="10061" max="10241" width="9.140625" style="41"/>
    <col min="10242" max="10274" width="3.28515625" style="41" customWidth="1"/>
    <col min="10275" max="10276" width="2" style="41" customWidth="1"/>
    <col min="10277" max="10291" width="2.7109375" style="41" customWidth="1"/>
    <col min="10292" max="10292" width="8.140625" style="41" customWidth="1"/>
    <col min="10293" max="10293" width="14.7109375" style="41" customWidth="1"/>
    <col min="10294" max="10316" width="3.28515625" style="41" customWidth="1"/>
    <col min="10317" max="10497" width="9.140625" style="41"/>
    <col min="10498" max="10530" width="3.28515625" style="41" customWidth="1"/>
    <col min="10531" max="10532" width="2" style="41" customWidth="1"/>
    <col min="10533" max="10547" width="2.7109375" style="41" customWidth="1"/>
    <col min="10548" max="10548" width="8.140625" style="41" customWidth="1"/>
    <col min="10549" max="10549" width="14.7109375" style="41" customWidth="1"/>
    <col min="10550" max="10572" width="3.28515625" style="41" customWidth="1"/>
    <col min="10573" max="10753" width="9.140625" style="41"/>
    <col min="10754" max="10786" width="3.28515625" style="41" customWidth="1"/>
    <col min="10787" max="10788" width="2" style="41" customWidth="1"/>
    <col min="10789" max="10803" width="2.7109375" style="41" customWidth="1"/>
    <col min="10804" max="10804" width="8.140625" style="41" customWidth="1"/>
    <col min="10805" max="10805" width="14.7109375" style="41" customWidth="1"/>
    <col min="10806" max="10828" width="3.28515625" style="41" customWidth="1"/>
    <col min="10829" max="11009" width="9.140625" style="41"/>
    <col min="11010" max="11042" width="3.28515625" style="41" customWidth="1"/>
    <col min="11043" max="11044" width="2" style="41" customWidth="1"/>
    <col min="11045" max="11059" width="2.7109375" style="41" customWidth="1"/>
    <col min="11060" max="11060" width="8.140625" style="41" customWidth="1"/>
    <col min="11061" max="11061" width="14.7109375" style="41" customWidth="1"/>
    <col min="11062" max="11084" width="3.28515625" style="41" customWidth="1"/>
    <col min="11085" max="11265" width="9.140625" style="41"/>
    <col min="11266" max="11298" width="3.28515625" style="41" customWidth="1"/>
    <col min="11299" max="11300" width="2" style="41" customWidth="1"/>
    <col min="11301" max="11315" width="2.7109375" style="41" customWidth="1"/>
    <col min="11316" max="11316" width="8.140625" style="41" customWidth="1"/>
    <col min="11317" max="11317" width="14.7109375" style="41" customWidth="1"/>
    <col min="11318" max="11340" width="3.28515625" style="41" customWidth="1"/>
    <col min="11341" max="11521" width="9.140625" style="41"/>
    <col min="11522" max="11554" width="3.28515625" style="41" customWidth="1"/>
    <col min="11555" max="11556" width="2" style="41" customWidth="1"/>
    <col min="11557" max="11571" width="2.7109375" style="41" customWidth="1"/>
    <col min="11572" max="11572" width="8.140625" style="41" customWidth="1"/>
    <col min="11573" max="11573" width="14.7109375" style="41" customWidth="1"/>
    <col min="11574" max="11596" width="3.28515625" style="41" customWidth="1"/>
    <col min="11597" max="11777" width="9.140625" style="41"/>
    <col min="11778" max="11810" width="3.28515625" style="41" customWidth="1"/>
    <col min="11811" max="11812" width="2" style="41" customWidth="1"/>
    <col min="11813" max="11827" width="2.7109375" style="41" customWidth="1"/>
    <col min="11828" max="11828" width="8.140625" style="41" customWidth="1"/>
    <col min="11829" max="11829" width="14.7109375" style="41" customWidth="1"/>
    <col min="11830" max="11852" width="3.28515625" style="41" customWidth="1"/>
    <col min="11853" max="12033" width="9.140625" style="41"/>
    <col min="12034" max="12066" width="3.28515625" style="41" customWidth="1"/>
    <col min="12067" max="12068" width="2" style="41" customWidth="1"/>
    <col min="12069" max="12083" width="2.7109375" style="41" customWidth="1"/>
    <col min="12084" max="12084" width="8.140625" style="41" customWidth="1"/>
    <col min="12085" max="12085" width="14.7109375" style="41" customWidth="1"/>
    <col min="12086" max="12108" width="3.28515625" style="41" customWidth="1"/>
    <col min="12109" max="12289" width="9.140625" style="41"/>
    <col min="12290" max="12322" width="3.28515625" style="41" customWidth="1"/>
    <col min="12323" max="12324" width="2" style="41" customWidth="1"/>
    <col min="12325" max="12339" width="2.7109375" style="41" customWidth="1"/>
    <col min="12340" max="12340" width="8.140625" style="41" customWidth="1"/>
    <col min="12341" max="12341" width="14.7109375" style="41" customWidth="1"/>
    <col min="12342" max="12364" width="3.28515625" style="41" customWidth="1"/>
    <col min="12365" max="12545" width="9.140625" style="41"/>
    <col min="12546" max="12578" width="3.28515625" style="41" customWidth="1"/>
    <col min="12579" max="12580" width="2" style="41" customWidth="1"/>
    <col min="12581" max="12595" width="2.7109375" style="41" customWidth="1"/>
    <col min="12596" max="12596" width="8.140625" style="41" customWidth="1"/>
    <col min="12597" max="12597" width="14.7109375" style="41" customWidth="1"/>
    <col min="12598" max="12620" width="3.28515625" style="41" customWidth="1"/>
    <col min="12621" max="12801" width="9.140625" style="41"/>
    <col min="12802" max="12834" width="3.28515625" style="41" customWidth="1"/>
    <col min="12835" max="12836" width="2" style="41" customWidth="1"/>
    <col min="12837" max="12851" width="2.7109375" style="41" customWidth="1"/>
    <col min="12852" max="12852" width="8.140625" style="41" customWidth="1"/>
    <col min="12853" max="12853" width="14.7109375" style="41" customWidth="1"/>
    <col min="12854" max="12876" width="3.28515625" style="41" customWidth="1"/>
    <col min="12877" max="13057" width="9.140625" style="41"/>
    <col min="13058" max="13090" width="3.28515625" style="41" customWidth="1"/>
    <col min="13091" max="13092" width="2" style="41" customWidth="1"/>
    <col min="13093" max="13107" width="2.7109375" style="41" customWidth="1"/>
    <col min="13108" max="13108" width="8.140625" style="41" customWidth="1"/>
    <col min="13109" max="13109" width="14.7109375" style="41" customWidth="1"/>
    <col min="13110" max="13132" width="3.28515625" style="41" customWidth="1"/>
    <col min="13133" max="13313" width="9.140625" style="41"/>
    <col min="13314" max="13346" width="3.28515625" style="41" customWidth="1"/>
    <col min="13347" max="13348" width="2" style="41" customWidth="1"/>
    <col min="13349" max="13363" width="2.7109375" style="41" customWidth="1"/>
    <col min="13364" max="13364" width="8.140625" style="41" customWidth="1"/>
    <col min="13365" max="13365" width="14.7109375" style="41" customWidth="1"/>
    <col min="13366" max="13388" width="3.28515625" style="41" customWidth="1"/>
    <col min="13389" max="13569" width="9.140625" style="41"/>
    <col min="13570" max="13602" width="3.28515625" style="41" customWidth="1"/>
    <col min="13603" max="13604" width="2" style="41" customWidth="1"/>
    <col min="13605" max="13619" width="2.7109375" style="41" customWidth="1"/>
    <col min="13620" max="13620" width="8.140625" style="41" customWidth="1"/>
    <col min="13621" max="13621" width="14.7109375" style="41" customWidth="1"/>
    <col min="13622" max="13644" width="3.28515625" style="41" customWidth="1"/>
    <col min="13645" max="13825" width="9.140625" style="41"/>
    <col min="13826" max="13858" width="3.28515625" style="41" customWidth="1"/>
    <col min="13859" max="13860" width="2" style="41" customWidth="1"/>
    <col min="13861" max="13875" width="2.7109375" style="41" customWidth="1"/>
    <col min="13876" max="13876" width="8.140625" style="41" customWidth="1"/>
    <col min="13877" max="13877" width="14.7109375" style="41" customWidth="1"/>
    <col min="13878" max="13900" width="3.28515625" style="41" customWidth="1"/>
    <col min="13901" max="14081" width="9.140625" style="41"/>
    <col min="14082" max="14114" width="3.28515625" style="41" customWidth="1"/>
    <col min="14115" max="14116" width="2" style="41" customWidth="1"/>
    <col min="14117" max="14131" width="2.7109375" style="41" customWidth="1"/>
    <col min="14132" max="14132" width="8.140625" style="41" customWidth="1"/>
    <col min="14133" max="14133" width="14.7109375" style="41" customWidth="1"/>
    <col min="14134" max="14156" width="3.28515625" style="41" customWidth="1"/>
    <col min="14157" max="14337" width="9.140625" style="41"/>
    <col min="14338" max="14370" width="3.28515625" style="41" customWidth="1"/>
    <col min="14371" max="14372" width="2" style="41" customWidth="1"/>
    <col min="14373" max="14387" width="2.7109375" style="41" customWidth="1"/>
    <col min="14388" max="14388" width="8.140625" style="41" customWidth="1"/>
    <col min="14389" max="14389" width="14.7109375" style="41" customWidth="1"/>
    <col min="14390" max="14412" width="3.28515625" style="41" customWidth="1"/>
    <col min="14413" max="14593" width="9.140625" style="41"/>
    <col min="14594" max="14626" width="3.28515625" style="41" customWidth="1"/>
    <col min="14627" max="14628" width="2" style="41" customWidth="1"/>
    <col min="14629" max="14643" width="2.7109375" style="41" customWidth="1"/>
    <col min="14644" max="14644" width="8.140625" style="41" customWidth="1"/>
    <col min="14645" max="14645" width="14.7109375" style="41" customWidth="1"/>
    <col min="14646" max="14668" width="3.28515625" style="41" customWidth="1"/>
    <col min="14669" max="14849" width="9.140625" style="41"/>
    <col min="14850" max="14882" width="3.28515625" style="41" customWidth="1"/>
    <col min="14883" max="14884" width="2" style="41" customWidth="1"/>
    <col min="14885" max="14899" width="2.7109375" style="41" customWidth="1"/>
    <col min="14900" max="14900" width="8.140625" style="41" customWidth="1"/>
    <col min="14901" max="14901" width="14.7109375" style="41" customWidth="1"/>
    <col min="14902" max="14924" width="3.28515625" style="41" customWidth="1"/>
    <col min="14925" max="15105" width="9.140625" style="41"/>
    <col min="15106" max="15138" width="3.28515625" style="41" customWidth="1"/>
    <col min="15139" max="15140" width="2" style="41" customWidth="1"/>
    <col min="15141" max="15155" width="2.7109375" style="41" customWidth="1"/>
    <col min="15156" max="15156" width="8.140625" style="41" customWidth="1"/>
    <col min="15157" max="15157" width="14.7109375" style="41" customWidth="1"/>
    <col min="15158" max="15180" width="3.28515625" style="41" customWidth="1"/>
    <col min="15181" max="15361" width="9.140625" style="41"/>
    <col min="15362" max="15394" width="3.28515625" style="41" customWidth="1"/>
    <col min="15395" max="15396" width="2" style="41" customWidth="1"/>
    <col min="15397" max="15411" width="2.7109375" style="41" customWidth="1"/>
    <col min="15412" max="15412" width="8.140625" style="41" customWidth="1"/>
    <col min="15413" max="15413" width="14.7109375" style="41" customWidth="1"/>
    <col min="15414" max="15436" width="3.28515625" style="41" customWidth="1"/>
    <col min="15437" max="15617" width="9.140625" style="41"/>
    <col min="15618" max="15650" width="3.28515625" style="41" customWidth="1"/>
    <col min="15651" max="15652" width="2" style="41" customWidth="1"/>
    <col min="15653" max="15667" width="2.7109375" style="41" customWidth="1"/>
    <col min="15668" max="15668" width="8.140625" style="41" customWidth="1"/>
    <col min="15669" max="15669" width="14.7109375" style="41" customWidth="1"/>
    <col min="15670" max="15692" width="3.28515625" style="41" customWidth="1"/>
    <col min="15693" max="15873" width="9.140625" style="41"/>
    <col min="15874" max="15906" width="3.28515625" style="41" customWidth="1"/>
    <col min="15907" max="15908" width="2" style="41" customWidth="1"/>
    <col min="15909" max="15923" width="2.7109375" style="41" customWidth="1"/>
    <col min="15924" max="15924" width="8.140625" style="41" customWidth="1"/>
    <col min="15925" max="15925" width="14.7109375" style="41" customWidth="1"/>
    <col min="15926" max="15948" width="3.28515625" style="41" customWidth="1"/>
    <col min="15949" max="16129" width="9.140625" style="41"/>
    <col min="16130" max="16162" width="3.28515625" style="41" customWidth="1"/>
    <col min="16163" max="16164" width="2" style="41" customWidth="1"/>
    <col min="16165" max="16179" width="2.7109375" style="41" customWidth="1"/>
    <col min="16180" max="16180" width="8.140625" style="41" customWidth="1"/>
    <col min="16181" max="16181" width="14.7109375" style="41" customWidth="1"/>
    <col min="16182" max="16204" width="3.28515625" style="41" customWidth="1"/>
    <col min="16205" max="16384" width="9.140625" style="41"/>
  </cols>
  <sheetData>
    <row r="1" spans="1:56" ht="7.5" customHeight="1" thickBot="1">
      <c r="BA1" s="42"/>
      <c r="BB1" s="42"/>
      <c r="BC1" s="531"/>
      <c r="BD1" s="531" t="s">
        <v>203</v>
      </c>
    </row>
    <row r="2" spans="1:56" s="44" customFormat="1" ht="18" customHeight="1" thickBot="1">
      <c r="B2" s="510" t="s">
        <v>18</v>
      </c>
      <c r="C2" s="510"/>
      <c r="D2" s="510"/>
      <c r="E2" s="510"/>
      <c r="F2" s="510"/>
      <c r="G2" s="510"/>
      <c r="H2" s="510"/>
      <c r="I2" s="510"/>
      <c r="J2" s="45"/>
      <c r="K2" s="511" t="s">
        <v>115</v>
      </c>
      <c r="L2" s="511"/>
      <c r="M2" s="511"/>
      <c r="N2" s="511"/>
      <c r="O2" s="97"/>
      <c r="P2" s="97"/>
      <c r="Q2" s="97"/>
      <c r="R2" s="46"/>
      <c r="AF2" s="363" t="s">
        <v>1</v>
      </c>
      <c r="AG2" s="363"/>
      <c r="AJ2" s="503"/>
      <c r="AK2" s="512"/>
      <c r="AL2" s="512"/>
      <c r="AM2" s="512"/>
      <c r="AN2" s="512"/>
      <c r="AO2" s="504"/>
      <c r="AP2" s="108" t="s">
        <v>2</v>
      </c>
      <c r="AQ2" s="503"/>
      <c r="AR2" s="504"/>
      <c r="AS2" s="108" t="s">
        <v>3</v>
      </c>
      <c r="AT2" s="503"/>
      <c r="AU2" s="504"/>
      <c r="AV2" s="108" t="s">
        <v>4</v>
      </c>
      <c r="BA2" s="93" t="s">
        <v>174</v>
      </c>
      <c r="BB2" s="124">
        <v>45157</v>
      </c>
      <c r="BC2" s="531"/>
      <c r="BD2" s="531"/>
    </row>
    <row r="3" spans="1:56" ht="12.95" customHeight="1" thickBot="1">
      <c r="B3" s="510"/>
      <c r="C3" s="510"/>
      <c r="D3" s="510"/>
      <c r="E3" s="510"/>
      <c r="F3" s="510"/>
      <c r="G3" s="510"/>
      <c r="H3" s="510"/>
      <c r="I3" s="510"/>
      <c r="J3" s="45"/>
      <c r="K3" s="511"/>
      <c r="L3" s="511"/>
      <c r="M3" s="511"/>
      <c r="N3" s="511"/>
      <c r="O3" s="97"/>
      <c r="P3" s="97"/>
      <c r="Q3" s="97"/>
      <c r="R3" s="46"/>
      <c r="BB3" s="47"/>
      <c r="BC3" s="513"/>
      <c r="BD3" s="513">
        <v>45566</v>
      </c>
    </row>
    <row r="4" spans="1:56" ht="12.95" customHeight="1">
      <c r="AA4" s="363" t="s">
        <v>66</v>
      </c>
      <c r="AB4" s="363"/>
      <c r="AC4" s="514"/>
      <c r="AD4" s="447" t="s">
        <v>67</v>
      </c>
      <c r="AE4" s="515"/>
      <c r="AF4" s="518"/>
      <c r="AG4" s="518"/>
      <c r="AH4" s="518"/>
      <c r="AI4" s="518"/>
      <c r="AJ4" s="518"/>
      <c r="AK4" s="515" t="s">
        <v>93</v>
      </c>
      <c r="AL4" s="515"/>
      <c r="AM4" s="515"/>
      <c r="AN4" s="515"/>
      <c r="AO4" s="515"/>
      <c r="AP4" s="515"/>
      <c r="AQ4" s="521"/>
      <c r="AR4" s="521"/>
      <c r="AS4" s="521"/>
      <c r="AT4" s="521"/>
      <c r="AU4" s="521"/>
      <c r="AV4" s="521"/>
      <c r="AW4" s="74"/>
      <c r="BA4" s="47"/>
      <c r="BB4" s="47"/>
      <c r="BC4" s="513"/>
      <c r="BD4" s="513"/>
    </row>
    <row r="5" spans="1:56" ht="12.95" customHeight="1">
      <c r="A5" s="523" t="s">
        <v>6</v>
      </c>
      <c r="B5" s="523"/>
      <c r="C5" s="523"/>
      <c r="D5" s="523"/>
      <c r="E5" s="523"/>
      <c r="F5" s="523"/>
      <c r="G5" s="523"/>
      <c r="H5" s="523"/>
      <c r="I5" s="523"/>
      <c r="J5" s="523"/>
      <c r="K5" s="523"/>
      <c r="L5" s="523"/>
      <c r="M5" s="523"/>
      <c r="AA5" s="363"/>
      <c r="AB5" s="363"/>
      <c r="AC5" s="514"/>
      <c r="AD5" s="516"/>
      <c r="AE5" s="517"/>
      <c r="AF5" s="519"/>
      <c r="AG5" s="519"/>
      <c r="AH5" s="519"/>
      <c r="AI5" s="519"/>
      <c r="AJ5" s="519"/>
      <c r="AK5" s="520"/>
      <c r="AL5" s="520"/>
      <c r="AM5" s="520"/>
      <c r="AN5" s="520"/>
      <c r="AO5" s="520"/>
      <c r="AP5" s="520"/>
      <c r="AQ5" s="522"/>
      <c r="AR5" s="522"/>
      <c r="AS5" s="522"/>
      <c r="AT5" s="522"/>
      <c r="AU5" s="522"/>
      <c r="AV5" s="522"/>
      <c r="AW5" s="75"/>
      <c r="BA5" s="506" t="s">
        <v>100</v>
      </c>
      <c r="BB5" s="506"/>
      <c r="BC5" s="506"/>
      <c r="BD5" s="506"/>
    </row>
    <row r="6" spans="1:56" ht="12.95" customHeight="1" thickBot="1">
      <c r="A6" s="523"/>
      <c r="B6" s="523"/>
      <c r="C6" s="523"/>
      <c r="D6" s="523"/>
      <c r="E6" s="523"/>
      <c r="F6" s="523"/>
      <c r="G6" s="523"/>
      <c r="H6" s="523"/>
      <c r="I6" s="523"/>
      <c r="J6" s="523"/>
      <c r="K6" s="523"/>
      <c r="L6" s="523"/>
      <c r="M6" s="523"/>
      <c r="AA6" s="363" t="s">
        <v>5</v>
      </c>
      <c r="AB6" s="363"/>
      <c r="AC6" s="514"/>
      <c r="AD6" s="79"/>
      <c r="AE6" s="532"/>
      <c r="AF6" s="532"/>
      <c r="AG6" s="532"/>
      <c r="AH6" s="532"/>
      <c r="AI6" s="532"/>
      <c r="AJ6" s="532"/>
      <c r="AK6" s="532"/>
      <c r="AL6" s="532"/>
      <c r="AM6" s="532"/>
      <c r="AN6" s="532"/>
      <c r="AO6" s="532"/>
      <c r="AP6" s="532"/>
      <c r="AQ6" s="532"/>
      <c r="AR6" s="532"/>
      <c r="AS6" s="532"/>
      <c r="AT6" s="532"/>
      <c r="AU6" s="532"/>
      <c r="AV6" s="532"/>
      <c r="AW6" s="75"/>
      <c r="BA6" s="506" t="s">
        <v>200</v>
      </c>
      <c r="BB6" s="506"/>
      <c r="BC6" s="506"/>
      <c r="BD6" s="506"/>
    </row>
    <row r="7" spans="1:56" ht="18" customHeight="1" thickBot="1">
      <c r="A7" s="523"/>
      <c r="B7" s="523"/>
      <c r="C7" s="523"/>
      <c r="D7" s="523"/>
      <c r="E7" s="523"/>
      <c r="F7" s="523"/>
      <c r="G7" s="523"/>
      <c r="H7" s="523"/>
      <c r="I7" s="523"/>
      <c r="J7" s="523"/>
      <c r="K7" s="523"/>
      <c r="L7" s="523"/>
      <c r="M7" s="523"/>
      <c r="O7" s="503"/>
      <c r="P7" s="512"/>
      <c r="Q7" s="512"/>
      <c r="R7" s="504"/>
      <c r="S7" s="108" t="s">
        <v>2</v>
      </c>
      <c r="T7" s="503"/>
      <c r="U7" s="504"/>
      <c r="V7" s="108" t="s">
        <v>7</v>
      </c>
      <c r="W7" s="108">
        <v>20</v>
      </c>
      <c r="X7" s="108" t="s">
        <v>8</v>
      </c>
      <c r="Y7" s="50" t="s">
        <v>9</v>
      </c>
      <c r="AA7" s="363"/>
      <c r="AB7" s="363"/>
      <c r="AC7" s="514"/>
      <c r="AD7" s="79"/>
      <c r="AE7" s="532"/>
      <c r="AF7" s="532"/>
      <c r="AG7" s="532"/>
      <c r="AH7" s="532"/>
      <c r="AI7" s="532"/>
      <c r="AJ7" s="532"/>
      <c r="AK7" s="532"/>
      <c r="AL7" s="532"/>
      <c r="AM7" s="532"/>
      <c r="AN7" s="532"/>
      <c r="AO7" s="532"/>
      <c r="AP7" s="532"/>
      <c r="AQ7" s="532"/>
      <c r="AR7" s="532"/>
      <c r="AS7" s="532"/>
      <c r="AT7" s="532"/>
      <c r="AU7" s="532"/>
      <c r="AV7" s="532"/>
      <c r="AW7" s="75"/>
      <c r="BA7" s="506" t="s">
        <v>105</v>
      </c>
      <c r="BB7" s="506"/>
      <c r="BC7" s="506"/>
      <c r="BD7" s="506"/>
    </row>
    <row r="8" spans="1:56" ht="12.95" customHeight="1">
      <c r="AA8" s="363"/>
      <c r="AB8" s="363"/>
      <c r="AC8" s="514"/>
      <c r="AD8" s="79"/>
      <c r="AE8" s="532"/>
      <c r="AF8" s="532"/>
      <c r="AG8" s="532"/>
      <c r="AH8" s="532"/>
      <c r="AI8" s="532"/>
      <c r="AJ8" s="532"/>
      <c r="AK8" s="532"/>
      <c r="AL8" s="532"/>
      <c r="AM8" s="532"/>
      <c r="AN8" s="532"/>
      <c r="AO8" s="532"/>
      <c r="AP8" s="532"/>
      <c r="AQ8" s="532"/>
      <c r="AR8" s="532"/>
      <c r="AS8" s="532"/>
      <c r="AT8" s="532"/>
      <c r="AU8" s="532"/>
      <c r="AV8" s="532"/>
      <c r="AW8" s="75"/>
      <c r="BA8" s="533" t="s">
        <v>168</v>
      </c>
      <c r="BB8" s="533"/>
      <c r="BC8" s="533"/>
      <c r="BD8" s="533"/>
    </row>
    <row r="9" spans="1:56" ht="12.95" customHeight="1">
      <c r="A9" s="508" t="s">
        <v>11</v>
      </c>
      <c r="B9" s="508"/>
      <c r="C9" s="508"/>
      <c r="D9" s="508"/>
      <c r="E9" s="508"/>
      <c r="F9" s="508"/>
      <c r="G9" s="508"/>
      <c r="H9" s="508"/>
      <c r="I9" s="508"/>
      <c r="J9" s="508"/>
      <c r="K9" s="508"/>
      <c r="L9" s="508"/>
      <c r="M9" s="508"/>
      <c r="N9" s="508"/>
      <c r="AA9" s="363" t="s">
        <v>10</v>
      </c>
      <c r="AB9" s="363"/>
      <c r="AC9" s="363"/>
      <c r="AD9" s="82"/>
      <c r="AE9" s="83"/>
      <c r="AF9" s="509"/>
      <c r="AG9" s="509"/>
      <c r="AH9" s="509"/>
      <c r="AI9" s="509"/>
      <c r="AJ9" s="509"/>
      <c r="AK9" s="509"/>
      <c r="AL9" s="509"/>
      <c r="AM9" s="509"/>
      <c r="AN9" s="509"/>
      <c r="AO9" s="509"/>
      <c r="AP9" s="509"/>
      <c r="AQ9" s="509"/>
      <c r="AR9" s="509"/>
      <c r="AS9" s="509"/>
      <c r="AT9" s="509"/>
      <c r="AU9" s="509"/>
      <c r="AV9" s="83"/>
      <c r="AW9" s="75"/>
      <c r="BA9" s="533"/>
      <c r="BB9" s="533"/>
      <c r="BC9" s="533"/>
      <c r="BD9" s="533"/>
    </row>
    <row r="10" spans="1:56" ht="12.95" customHeight="1">
      <c r="R10" s="324" t="s">
        <v>19</v>
      </c>
      <c r="S10" s="324"/>
      <c r="T10" s="324"/>
      <c r="U10" s="324"/>
      <c r="V10" s="324"/>
      <c r="W10" s="324"/>
      <c r="X10" s="324"/>
      <c r="Y10" s="324"/>
      <c r="AA10" s="363"/>
      <c r="AB10" s="363"/>
      <c r="AC10" s="363"/>
      <c r="AD10" s="82"/>
      <c r="AE10" s="83"/>
      <c r="AF10" s="509"/>
      <c r="AG10" s="509"/>
      <c r="AH10" s="509"/>
      <c r="AI10" s="509"/>
      <c r="AJ10" s="509"/>
      <c r="AK10" s="509"/>
      <c r="AL10" s="509"/>
      <c r="AM10" s="509"/>
      <c r="AN10" s="509"/>
      <c r="AO10" s="509"/>
      <c r="AP10" s="509"/>
      <c r="AQ10" s="509"/>
      <c r="AR10" s="509"/>
      <c r="AS10" s="509"/>
      <c r="AT10" s="509"/>
      <c r="AU10" s="509"/>
      <c r="AV10" s="83"/>
      <c r="AW10" s="75"/>
      <c r="BA10" s="490" t="s">
        <v>107</v>
      </c>
      <c r="BB10" s="490"/>
      <c r="BC10" s="490"/>
      <c r="BD10" s="490"/>
    </row>
    <row r="11" spans="1:56" ht="12.95" customHeight="1">
      <c r="A11" s="324" t="s">
        <v>21</v>
      </c>
      <c r="B11" s="324"/>
      <c r="C11" s="324"/>
      <c r="D11" s="432" t="s">
        <v>104</v>
      </c>
      <c r="E11" s="432"/>
      <c r="F11" s="432"/>
      <c r="G11" s="432"/>
      <c r="H11" s="432"/>
      <c r="J11" s="324" t="s">
        <v>148</v>
      </c>
      <c r="K11" s="324"/>
      <c r="L11" s="324"/>
      <c r="M11" s="324"/>
      <c r="N11" s="324"/>
      <c r="O11" s="324"/>
      <c r="P11" s="324"/>
      <c r="R11" s="433" t="s">
        <v>113</v>
      </c>
      <c r="S11" s="433"/>
      <c r="T11" s="433"/>
      <c r="U11" s="433"/>
      <c r="V11" s="433"/>
      <c r="W11" s="433"/>
      <c r="X11" s="433"/>
      <c r="Y11" s="433"/>
      <c r="Z11" s="433"/>
      <c r="AA11" s="363" t="s">
        <v>172</v>
      </c>
      <c r="AB11" s="363"/>
      <c r="AC11" s="363"/>
      <c r="AD11" s="84"/>
      <c r="AE11" s="85"/>
      <c r="AF11" s="85"/>
      <c r="AG11" s="501"/>
      <c r="AH11" s="501"/>
      <c r="AI11" s="501"/>
      <c r="AJ11" s="501"/>
      <c r="AK11" s="501"/>
      <c r="AL11" s="502"/>
      <c r="AM11" s="502"/>
      <c r="AN11" s="502"/>
      <c r="AO11" s="502"/>
      <c r="AP11" s="502"/>
      <c r="AQ11" s="502"/>
      <c r="AR11" s="502"/>
      <c r="AS11" s="502"/>
      <c r="AT11" s="502"/>
      <c r="AU11" s="502"/>
      <c r="AV11" s="85"/>
      <c r="AW11" s="75" t="s">
        <v>20</v>
      </c>
      <c r="BA11" s="490"/>
      <c r="BB11" s="490"/>
      <c r="BC11" s="490"/>
      <c r="BD11" s="490"/>
    </row>
    <row r="12" spans="1:56" ht="12.95" customHeight="1" thickBot="1">
      <c r="D12" s="120"/>
      <c r="E12" s="120"/>
      <c r="F12" s="120"/>
      <c r="G12" s="120"/>
      <c r="H12" s="120"/>
      <c r="I12" s="120"/>
      <c r="J12" s="120"/>
      <c r="R12" s="433" t="s">
        <v>114</v>
      </c>
      <c r="S12" s="433"/>
      <c r="T12" s="433"/>
      <c r="U12" s="433"/>
      <c r="V12" s="433"/>
      <c r="W12" s="433"/>
      <c r="X12" s="433"/>
      <c r="Y12" s="433"/>
      <c r="Z12" s="433"/>
      <c r="AA12" s="363"/>
      <c r="AB12" s="363"/>
      <c r="AC12" s="363"/>
      <c r="AD12" s="84"/>
      <c r="AE12" s="85"/>
      <c r="AF12" s="85"/>
      <c r="AG12" s="501"/>
      <c r="AH12" s="501"/>
      <c r="AI12" s="501"/>
      <c r="AJ12" s="501"/>
      <c r="AK12" s="501"/>
      <c r="AL12" s="502"/>
      <c r="AM12" s="502"/>
      <c r="AN12" s="502"/>
      <c r="AO12" s="502"/>
      <c r="AP12" s="502"/>
      <c r="AQ12" s="502"/>
      <c r="AR12" s="502"/>
      <c r="AS12" s="502"/>
      <c r="AT12" s="502"/>
      <c r="AU12" s="502"/>
      <c r="AV12" s="85"/>
      <c r="AW12" s="75"/>
      <c r="BA12" s="490"/>
      <c r="BB12" s="490"/>
      <c r="BC12" s="490"/>
      <c r="BD12" s="490"/>
    </row>
    <row r="13" spans="1:56" ht="12.95" customHeight="1">
      <c r="A13" s="486" t="s">
        <v>22</v>
      </c>
      <c r="B13" s="487"/>
      <c r="C13" s="487"/>
      <c r="D13" s="48"/>
      <c r="E13" s="48"/>
      <c r="F13" s="48"/>
      <c r="G13" s="48"/>
      <c r="H13" s="48"/>
      <c r="I13" s="48"/>
      <c r="J13" s="48"/>
      <c r="K13" s="48"/>
      <c r="L13" s="48"/>
      <c r="M13" s="48"/>
      <c r="N13" s="48"/>
      <c r="O13" s="48"/>
      <c r="P13" s="49"/>
      <c r="R13" s="433" t="s">
        <v>23</v>
      </c>
      <c r="S13" s="433"/>
      <c r="T13" s="433"/>
      <c r="U13" s="433"/>
      <c r="V13" s="433"/>
      <c r="W13" s="433"/>
      <c r="X13" s="433"/>
      <c r="Y13" s="433"/>
      <c r="Z13" s="433"/>
      <c r="AA13" s="363" t="s">
        <v>15</v>
      </c>
      <c r="AB13" s="363"/>
      <c r="AC13" s="363"/>
      <c r="AD13" s="84"/>
      <c r="AE13" s="85"/>
      <c r="AF13" s="85"/>
      <c r="AG13" s="85"/>
      <c r="AH13" s="488"/>
      <c r="AI13" s="488"/>
      <c r="AJ13" s="488"/>
      <c r="AK13" s="488"/>
      <c r="AL13" s="488"/>
      <c r="AM13" s="488"/>
      <c r="AN13" s="488"/>
      <c r="AO13" s="488"/>
      <c r="AP13" s="488"/>
      <c r="AQ13" s="488"/>
      <c r="AR13" s="488"/>
      <c r="AS13" s="488"/>
      <c r="AT13" s="488"/>
      <c r="AU13" s="85"/>
      <c r="AV13" s="85"/>
      <c r="AW13" s="75"/>
      <c r="BA13" s="490"/>
      <c r="BB13" s="490"/>
      <c r="BC13" s="490"/>
      <c r="BD13" s="490"/>
    </row>
    <row r="14" spans="1:56" ht="12.95" customHeight="1" thickBot="1">
      <c r="A14" s="491"/>
      <c r="B14" s="492"/>
      <c r="C14" s="492"/>
      <c r="D14" s="492"/>
      <c r="E14" s="492"/>
      <c r="F14" s="492"/>
      <c r="G14" s="492"/>
      <c r="H14" s="492"/>
      <c r="I14" s="492"/>
      <c r="J14" s="492"/>
      <c r="K14" s="492"/>
      <c r="L14" s="492"/>
      <c r="M14" s="492"/>
      <c r="N14" s="492"/>
      <c r="O14" s="492"/>
      <c r="P14" s="493"/>
      <c r="R14" s="433" t="s">
        <v>73</v>
      </c>
      <c r="S14" s="433"/>
      <c r="T14" s="433"/>
      <c r="U14" s="433"/>
      <c r="V14" s="433"/>
      <c r="W14" s="433"/>
      <c r="X14" s="433"/>
      <c r="Y14" s="433"/>
      <c r="Z14" s="73"/>
      <c r="AA14" s="363"/>
      <c r="AB14" s="363"/>
      <c r="AC14" s="363"/>
      <c r="AD14" s="86"/>
      <c r="AE14" s="87"/>
      <c r="AF14" s="87"/>
      <c r="AG14" s="87"/>
      <c r="AH14" s="489"/>
      <c r="AI14" s="489"/>
      <c r="AJ14" s="489"/>
      <c r="AK14" s="489"/>
      <c r="AL14" s="489"/>
      <c r="AM14" s="489"/>
      <c r="AN14" s="489"/>
      <c r="AO14" s="489"/>
      <c r="AP14" s="489"/>
      <c r="AQ14" s="489"/>
      <c r="AR14" s="489"/>
      <c r="AS14" s="489"/>
      <c r="AT14" s="489"/>
      <c r="AU14" s="87"/>
      <c r="AV14" s="87"/>
      <c r="AW14" s="76"/>
      <c r="BA14" s="490"/>
      <c r="BB14" s="490"/>
      <c r="BC14" s="490"/>
      <c r="BD14" s="490"/>
    </row>
    <row r="15" spans="1:56" ht="12.95" customHeight="1" thickBot="1">
      <c r="A15" s="494"/>
      <c r="B15" s="495"/>
      <c r="C15" s="495"/>
      <c r="D15" s="495"/>
      <c r="E15" s="495"/>
      <c r="F15" s="495"/>
      <c r="G15" s="495"/>
      <c r="H15" s="495"/>
      <c r="I15" s="495"/>
      <c r="J15" s="495"/>
      <c r="K15" s="495"/>
      <c r="L15" s="495"/>
      <c r="M15" s="495"/>
      <c r="N15" s="495"/>
      <c r="O15" s="495"/>
      <c r="P15" s="496"/>
      <c r="R15" s="433" t="s">
        <v>112</v>
      </c>
      <c r="S15" s="433"/>
      <c r="T15" s="433"/>
      <c r="U15" s="433"/>
      <c r="V15" s="433"/>
      <c r="W15" s="433"/>
      <c r="X15" s="433"/>
      <c r="Y15" s="433"/>
      <c r="Z15" s="433"/>
      <c r="BA15" s="490"/>
      <c r="BB15" s="490"/>
      <c r="BC15" s="490"/>
      <c r="BD15" s="490"/>
    </row>
    <row r="16" spans="1:56" ht="12.95" customHeight="1" thickBot="1">
      <c r="R16" s="325" t="s">
        <v>94</v>
      </c>
      <c r="S16" s="499" t="s">
        <v>116</v>
      </c>
      <c r="T16" s="483"/>
      <c r="U16" s="483"/>
      <c r="V16" s="483"/>
      <c r="W16" s="483"/>
      <c r="X16" s="483"/>
      <c r="Y16" s="483"/>
      <c r="Z16" s="483"/>
      <c r="AA16" s="483"/>
      <c r="AB16" s="483"/>
      <c r="AC16" s="483"/>
      <c r="AD16" s="483"/>
      <c r="AE16" s="500"/>
      <c r="AF16" s="326" t="s">
        <v>24</v>
      </c>
      <c r="AG16" s="326"/>
      <c r="AH16" s="326"/>
      <c r="AI16" s="326"/>
      <c r="AJ16" s="326" t="s">
        <v>25</v>
      </c>
      <c r="AK16" s="326"/>
      <c r="AL16" s="475" t="s">
        <v>26</v>
      </c>
      <c r="AM16" s="477"/>
      <c r="AN16" s="477"/>
      <c r="AO16" s="477"/>
      <c r="AP16" s="477"/>
      <c r="AQ16" s="478"/>
      <c r="AR16" s="483" t="s">
        <v>27</v>
      </c>
      <c r="AS16" s="483"/>
      <c r="AT16" s="483"/>
      <c r="AU16" s="483"/>
      <c r="AV16" s="483"/>
      <c r="AW16" s="483"/>
      <c r="AX16" s="484"/>
    </row>
    <row r="17" spans="1:59" ht="12.95" customHeight="1" thickBot="1">
      <c r="A17" s="340"/>
      <c r="B17" s="341" t="s">
        <v>65</v>
      </c>
      <c r="C17" s="341"/>
      <c r="D17" s="341"/>
      <c r="E17" s="341"/>
      <c r="F17" s="341"/>
      <c r="G17" s="341"/>
      <c r="H17" s="534" t="str">
        <f t="shared" ref="H17:P17" si="0">LEFT(RIGHT(" "&amp;$BE$17,9+COLUMN($H17)-COLUMN(H17)))</f>
        <v xml:space="preserve"> </v>
      </c>
      <c r="I17" s="536" t="str">
        <f t="shared" si="0"/>
        <v xml:space="preserve"> </v>
      </c>
      <c r="J17" s="538" t="str">
        <f t="shared" si="0"/>
        <v xml:space="preserve"> </v>
      </c>
      <c r="K17" s="540" t="str">
        <f t="shared" si="0"/>
        <v xml:space="preserve"> </v>
      </c>
      <c r="L17" s="536" t="str">
        <f t="shared" si="0"/>
        <v xml:space="preserve"> </v>
      </c>
      <c r="M17" s="538" t="str">
        <f t="shared" si="0"/>
        <v xml:space="preserve"> </v>
      </c>
      <c r="N17" s="540" t="str">
        <f t="shared" si="0"/>
        <v xml:space="preserve"> </v>
      </c>
      <c r="O17" s="536" t="str">
        <f t="shared" si="0"/>
        <v xml:space="preserve"> </v>
      </c>
      <c r="P17" s="542" t="str">
        <f t="shared" si="0"/>
        <v>0</v>
      </c>
      <c r="R17" s="498"/>
      <c r="S17" s="343"/>
      <c r="T17" s="344"/>
      <c r="U17" s="344"/>
      <c r="V17" s="344"/>
      <c r="W17" s="344"/>
      <c r="X17" s="344"/>
      <c r="Y17" s="344"/>
      <c r="Z17" s="344"/>
      <c r="AA17" s="344"/>
      <c r="AB17" s="344"/>
      <c r="AC17" s="344"/>
      <c r="AD17" s="344"/>
      <c r="AE17" s="345"/>
      <c r="AF17" s="474"/>
      <c r="AG17" s="474"/>
      <c r="AH17" s="474"/>
      <c r="AI17" s="474"/>
      <c r="AJ17" s="474"/>
      <c r="AK17" s="474"/>
      <c r="AL17" s="479"/>
      <c r="AM17" s="481"/>
      <c r="AN17" s="481"/>
      <c r="AO17" s="481"/>
      <c r="AP17" s="481"/>
      <c r="AQ17" s="482"/>
      <c r="AR17" s="344"/>
      <c r="AS17" s="344"/>
      <c r="AT17" s="344"/>
      <c r="AU17" s="344"/>
      <c r="AV17" s="344"/>
      <c r="AW17" s="344"/>
      <c r="AX17" s="485"/>
      <c r="BA17" s="115"/>
      <c r="BB17" s="77" t="s">
        <v>129</v>
      </c>
      <c r="BC17" s="98" t="s">
        <v>130</v>
      </c>
      <c r="BD17" s="118" t="s">
        <v>109</v>
      </c>
      <c r="BE17" s="550">
        <f t="shared" ref="BE17" si="1">$BE$37</f>
        <v>0</v>
      </c>
    </row>
    <row r="18" spans="1:59" ht="12.95" customHeight="1" thickTop="1" thickBot="1">
      <c r="A18" s="343"/>
      <c r="B18" s="344"/>
      <c r="C18" s="344"/>
      <c r="D18" s="344"/>
      <c r="E18" s="324"/>
      <c r="F18" s="324"/>
      <c r="G18" s="344"/>
      <c r="H18" s="535"/>
      <c r="I18" s="537"/>
      <c r="J18" s="539"/>
      <c r="K18" s="541"/>
      <c r="L18" s="537"/>
      <c r="M18" s="539"/>
      <c r="N18" s="541"/>
      <c r="O18" s="537"/>
      <c r="P18" s="543"/>
      <c r="R18" s="454"/>
      <c r="S18" s="551" t="s">
        <v>111</v>
      </c>
      <c r="T18" s="552"/>
      <c r="U18" s="552"/>
      <c r="V18" s="552"/>
      <c r="W18" s="552"/>
      <c r="X18" s="552"/>
      <c r="Y18" s="552"/>
      <c r="Z18" s="552"/>
      <c r="AA18" s="552"/>
      <c r="AB18" s="552"/>
      <c r="AC18" s="552"/>
      <c r="AD18" s="552"/>
      <c r="AE18" s="553"/>
      <c r="AF18" s="459">
        <v>1</v>
      </c>
      <c r="AG18" s="460"/>
      <c r="AH18" s="460"/>
      <c r="AI18" s="461"/>
      <c r="AJ18" s="465" t="s">
        <v>62</v>
      </c>
      <c r="AK18" s="466"/>
      <c r="AL18" s="467"/>
      <c r="AM18" s="440"/>
      <c r="AN18" s="442"/>
      <c r="AO18" s="439"/>
      <c r="AP18" s="440"/>
      <c r="AQ18" s="468"/>
      <c r="AR18" s="568" t="str">
        <f t="shared" ref="AR18:AX18" si="2">LEFT(RIGHT(" "&amp;$BC$18,7+COLUMN($AR18)-COLUMN(AR18)))</f>
        <v xml:space="preserve"> </v>
      </c>
      <c r="AS18" s="546" t="str">
        <f t="shared" si="2"/>
        <v xml:space="preserve"> </v>
      </c>
      <c r="AT18" s="548" t="str">
        <f t="shared" si="2"/>
        <v xml:space="preserve"> </v>
      </c>
      <c r="AU18" s="564" t="str">
        <f t="shared" si="2"/>
        <v xml:space="preserve"> </v>
      </c>
      <c r="AV18" s="546" t="str">
        <f t="shared" si="2"/>
        <v xml:space="preserve"> </v>
      </c>
      <c r="AW18" s="548" t="str">
        <f t="shared" si="2"/>
        <v xml:space="preserve"> </v>
      </c>
      <c r="AX18" s="566" t="str">
        <f t="shared" si="2"/>
        <v xml:space="preserve"> </v>
      </c>
      <c r="BA18" s="77" t="s">
        <v>131</v>
      </c>
      <c r="BB18" s="77"/>
      <c r="BC18" s="544"/>
      <c r="BD18" s="119" t="s">
        <v>98</v>
      </c>
      <c r="BE18" s="550"/>
    </row>
    <row r="19" spans="1:59" ht="12.95" customHeight="1" thickBot="1">
      <c r="A19" s="443" t="s">
        <v>91</v>
      </c>
      <c r="B19" s="444"/>
      <c r="C19" s="444"/>
      <c r="D19" s="444"/>
      <c r="E19" s="557">
        <f t="shared" ref="E19" si="3">$BE$24</f>
        <v>10</v>
      </c>
      <c r="F19" s="558"/>
      <c r="G19" s="451" t="s">
        <v>39</v>
      </c>
      <c r="H19" s="535" t="str">
        <f t="shared" ref="H19:P19" si="4">LEFT(RIGHT(" "&amp;$BE$19,9+COLUMN($H19)-COLUMN(H19)))</f>
        <v xml:space="preserve"> </v>
      </c>
      <c r="I19" s="537" t="str">
        <f t="shared" si="4"/>
        <v xml:space="preserve"> </v>
      </c>
      <c r="J19" s="539" t="str">
        <f t="shared" si="4"/>
        <v xml:space="preserve"> </v>
      </c>
      <c r="K19" s="541" t="str">
        <f t="shared" si="4"/>
        <v xml:space="preserve"> </v>
      </c>
      <c r="L19" s="537" t="str">
        <f t="shared" si="4"/>
        <v xml:space="preserve"> </v>
      </c>
      <c r="M19" s="539" t="str">
        <f t="shared" si="4"/>
        <v xml:space="preserve"> </v>
      </c>
      <c r="N19" s="541" t="str">
        <f t="shared" si="4"/>
        <v xml:space="preserve"> </v>
      </c>
      <c r="O19" s="537" t="str">
        <f t="shared" si="4"/>
        <v xml:space="preserve"> </v>
      </c>
      <c r="P19" s="543" t="str">
        <f t="shared" si="4"/>
        <v>0</v>
      </c>
      <c r="R19" s="415"/>
      <c r="S19" s="554"/>
      <c r="T19" s="555"/>
      <c r="U19" s="555"/>
      <c r="V19" s="555"/>
      <c r="W19" s="555"/>
      <c r="X19" s="555"/>
      <c r="Y19" s="555"/>
      <c r="Z19" s="555"/>
      <c r="AA19" s="555"/>
      <c r="AB19" s="555"/>
      <c r="AC19" s="555"/>
      <c r="AD19" s="555"/>
      <c r="AE19" s="556"/>
      <c r="AF19" s="462"/>
      <c r="AG19" s="463"/>
      <c r="AH19" s="463"/>
      <c r="AI19" s="464"/>
      <c r="AJ19" s="421"/>
      <c r="AK19" s="422"/>
      <c r="AL19" s="423"/>
      <c r="AM19" s="412"/>
      <c r="AN19" s="410"/>
      <c r="AO19" s="411"/>
      <c r="AP19" s="412"/>
      <c r="AQ19" s="424"/>
      <c r="AR19" s="569"/>
      <c r="AS19" s="547"/>
      <c r="AT19" s="549"/>
      <c r="AU19" s="565"/>
      <c r="AV19" s="547"/>
      <c r="AW19" s="549"/>
      <c r="AX19" s="567"/>
      <c r="BA19" s="77"/>
      <c r="BB19" s="77"/>
      <c r="BC19" s="545"/>
      <c r="BD19" s="118" t="s">
        <v>86</v>
      </c>
      <c r="BE19" s="550">
        <f>+BE17*0.1</f>
        <v>0</v>
      </c>
    </row>
    <row r="20" spans="1:59" ht="12.95" customHeight="1" thickTop="1" thickBot="1">
      <c r="A20" s="445"/>
      <c r="B20" s="446"/>
      <c r="C20" s="446"/>
      <c r="D20" s="446"/>
      <c r="E20" s="559"/>
      <c r="F20" s="560"/>
      <c r="G20" s="452"/>
      <c r="H20" s="535"/>
      <c r="I20" s="537"/>
      <c r="J20" s="539"/>
      <c r="K20" s="541"/>
      <c r="L20" s="537"/>
      <c r="M20" s="539"/>
      <c r="N20" s="541"/>
      <c r="O20" s="537"/>
      <c r="P20" s="543"/>
      <c r="R20" s="382"/>
      <c r="S20" s="384"/>
      <c r="T20" s="384"/>
      <c r="U20" s="384"/>
      <c r="V20" s="384"/>
      <c r="W20" s="384"/>
      <c r="X20" s="384"/>
      <c r="Y20" s="384"/>
      <c r="Z20" s="384"/>
      <c r="AA20" s="384"/>
      <c r="AB20" s="384"/>
      <c r="AC20" s="384"/>
      <c r="AD20" s="384"/>
      <c r="AE20" s="385"/>
      <c r="AF20" s="388"/>
      <c r="AG20" s="389"/>
      <c r="AH20" s="389"/>
      <c r="AI20" s="390"/>
      <c r="AJ20" s="394"/>
      <c r="AK20" s="395"/>
      <c r="AL20" s="561" t="str">
        <f t="shared" ref="AL20:AQ20" si="5">LEFT(RIGHT(" "&amp;$BB$20,6+COLUMN($AL20)-COLUMN(AL20)))</f>
        <v xml:space="preserve"> </v>
      </c>
      <c r="AM20" s="563" t="str">
        <f t="shared" si="5"/>
        <v xml:space="preserve"> </v>
      </c>
      <c r="AN20" s="573" t="str">
        <f t="shared" si="5"/>
        <v xml:space="preserve"> </v>
      </c>
      <c r="AO20" s="570" t="str">
        <f t="shared" si="5"/>
        <v xml:space="preserve"> </v>
      </c>
      <c r="AP20" s="563" t="str">
        <f t="shared" si="5"/>
        <v xml:space="preserve"> </v>
      </c>
      <c r="AQ20" s="577" t="str">
        <f t="shared" si="5"/>
        <v xml:space="preserve"> </v>
      </c>
      <c r="AR20" s="579" t="str">
        <f t="shared" ref="AR20:AX20" si="6">LEFT(RIGHT(" "&amp;$BC$20,7+COLUMN($AR20)-COLUMN(AR20)))</f>
        <v xml:space="preserve"> </v>
      </c>
      <c r="AS20" s="570" t="str">
        <f t="shared" si="6"/>
        <v xml:space="preserve"> </v>
      </c>
      <c r="AT20" s="563" t="str">
        <f t="shared" si="6"/>
        <v xml:space="preserve"> </v>
      </c>
      <c r="AU20" s="573" t="str">
        <f t="shared" si="6"/>
        <v xml:space="preserve"> </v>
      </c>
      <c r="AV20" s="570" t="str">
        <f t="shared" si="6"/>
        <v xml:space="preserve"> </v>
      </c>
      <c r="AW20" s="563" t="str">
        <f t="shared" si="6"/>
        <v xml:space="preserve"> </v>
      </c>
      <c r="AX20" s="574" t="str">
        <f t="shared" si="6"/>
        <v xml:space="preserve"> </v>
      </c>
      <c r="BA20" s="77" t="s">
        <v>129</v>
      </c>
      <c r="BB20" s="575"/>
      <c r="BC20" s="571" t="str">
        <f>IF(AF20*BB20=0,"",AF20*BB20)</f>
        <v/>
      </c>
      <c r="BD20" s="118" t="s">
        <v>97</v>
      </c>
      <c r="BE20" s="550"/>
    </row>
    <row r="21" spans="1:59" ht="12.95" customHeight="1" thickBot="1">
      <c r="A21" s="51"/>
      <c r="B21" s="341" t="s">
        <v>29</v>
      </c>
      <c r="C21" s="341"/>
      <c r="D21" s="341"/>
      <c r="E21" s="324"/>
      <c r="F21" s="324"/>
      <c r="G21" s="341"/>
      <c r="H21" s="582" t="str">
        <f t="shared" ref="H21:P21" si="7">LEFT(RIGHT(" "&amp;$BE$21,9+COLUMN($H21)-COLUMN(H21)))</f>
        <v xml:space="preserve"> </v>
      </c>
      <c r="I21" s="584" t="str">
        <f t="shared" si="7"/>
        <v xml:space="preserve"> </v>
      </c>
      <c r="J21" s="586" t="str">
        <f t="shared" si="7"/>
        <v xml:space="preserve"> </v>
      </c>
      <c r="K21" s="588" t="str">
        <f t="shared" si="7"/>
        <v xml:space="preserve"> </v>
      </c>
      <c r="L21" s="584" t="str">
        <f t="shared" si="7"/>
        <v xml:space="preserve"> </v>
      </c>
      <c r="M21" s="586" t="str">
        <f t="shared" si="7"/>
        <v xml:space="preserve"> </v>
      </c>
      <c r="N21" s="588" t="str">
        <f t="shared" si="7"/>
        <v xml:space="preserve"> </v>
      </c>
      <c r="O21" s="584" t="str">
        <f t="shared" si="7"/>
        <v xml:space="preserve"> </v>
      </c>
      <c r="P21" s="580" t="str">
        <f t="shared" si="7"/>
        <v>0</v>
      </c>
      <c r="R21" s="415"/>
      <c r="S21" s="416"/>
      <c r="T21" s="416"/>
      <c r="U21" s="416"/>
      <c r="V21" s="416"/>
      <c r="W21" s="416"/>
      <c r="X21" s="416"/>
      <c r="Y21" s="416"/>
      <c r="Z21" s="416"/>
      <c r="AA21" s="416"/>
      <c r="AB21" s="416"/>
      <c r="AC21" s="416"/>
      <c r="AD21" s="416"/>
      <c r="AE21" s="417"/>
      <c r="AF21" s="418"/>
      <c r="AG21" s="419"/>
      <c r="AH21" s="419"/>
      <c r="AI21" s="420"/>
      <c r="AJ21" s="421"/>
      <c r="AK21" s="422"/>
      <c r="AL21" s="562"/>
      <c r="AM21" s="549"/>
      <c r="AN21" s="565"/>
      <c r="AO21" s="547"/>
      <c r="AP21" s="549"/>
      <c r="AQ21" s="578"/>
      <c r="AR21" s="569"/>
      <c r="AS21" s="547"/>
      <c r="AT21" s="549"/>
      <c r="AU21" s="565"/>
      <c r="AV21" s="547"/>
      <c r="AW21" s="549"/>
      <c r="AX21" s="567"/>
      <c r="BA21" s="77" t="s">
        <v>99</v>
      </c>
      <c r="BB21" s="576"/>
      <c r="BC21" s="572"/>
      <c r="BD21" s="118" t="s">
        <v>87</v>
      </c>
      <c r="BE21" s="550">
        <f>+BE17+BE19</f>
        <v>0</v>
      </c>
    </row>
    <row r="22" spans="1:59" ht="12.95" customHeight="1" thickTop="1" thickBot="1">
      <c r="A22" s="52"/>
      <c r="B22" s="344"/>
      <c r="C22" s="344"/>
      <c r="D22" s="344"/>
      <c r="E22" s="344"/>
      <c r="F22" s="344"/>
      <c r="G22" s="344"/>
      <c r="H22" s="583"/>
      <c r="I22" s="585"/>
      <c r="J22" s="587"/>
      <c r="K22" s="589"/>
      <c r="L22" s="585"/>
      <c r="M22" s="587"/>
      <c r="N22" s="589"/>
      <c r="O22" s="585"/>
      <c r="P22" s="581"/>
      <c r="R22" s="382"/>
      <c r="S22" s="384"/>
      <c r="T22" s="384"/>
      <c r="U22" s="384"/>
      <c r="V22" s="384"/>
      <c r="W22" s="384"/>
      <c r="X22" s="384"/>
      <c r="Y22" s="384"/>
      <c r="Z22" s="384"/>
      <c r="AA22" s="384"/>
      <c r="AB22" s="384"/>
      <c r="AC22" s="384"/>
      <c r="AD22" s="384"/>
      <c r="AE22" s="385"/>
      <c r="AF22" s="388"/>
      <c r="AG22" s="389"/>
      <c r="AH22" s="389"/>
      <c r="AI22" s="390"/>
      <c r="AJ22" s="394"/>
      <c r="AK22" s="395"/>
      <c r="AL22" s="561" t="str">
        <f t="shared" ref="AL22:AQ22" si="8">LEFT(RIGHT(" "&amp;$BB$22,6+COLUMN($AL22)-COLUMN(AL22)))</f>
        <v xml:space="preserve"> </v>
      </c>
      <c r="AM22" s="563" t="str">
        <f t="shared" si="8"/>
        <v xml:space="preserve"> </v>
      </c>
      <c r="AN22" s="573" t="str">
        <f t="shared" si="8"/>
        <v xml:space="preserve"> </v>
      </c>
      <c r="AO22" s="570" t="str">
        <f t="shared" si="8"/>
        <v xml:space="preserve"> </v>
      </c>
      <c r="AP22" s="563" t="str">
        <f t="shared" si="8"/>
        <v xml:space="preserve"> </v>
      </c>
      <c r="AQ22" s="577" t="str">
        <f t="shared" si="8"/>
        <v xml:space="preserve"> </v>
      </c>
      <c r="AR22" s="579" t="str">
        <f t="shared" ref="AR22:AX22" si="9">LEFT(RIGHT(" "&amp;$BC$22,7+COLUMN($AR22)-COLUMN(AR22)))</f>
        <v xml:space="preserve"> </v>
      </c>
      <c r="AS22" s="570" t="str">
        <f t="shared" si="9"/>
        <v xml:space="preserve"> </v>
      </c>
      <c r="AT22" s="563" t="str">
        <f t="shared" si="9"/>
        <v xml:space="preserve"> </v>
      </c>
      <c r="AU22" s="573" t="str">
        <f t="shared" si="9"/>
        <v xml:space="preserve"> </v>
      </c>
      <c r="AV22" s="570" t="str">
        <f t="shared" si="9"/>
        <v xml:space="preserve"> </v>
      </c>
      <c r="AW22" s="563" t="str">
        <f t="shared" si="9"/>
        <v xml:space="preserve"> </v>
      </c>
      <c r="AX22" s="574" t="str">
        <f t="shared" si="9"/>
        <v xml:space="preserve"> </v>
      </c>
      <c r="BA22" s="590" t="s">
        <v>161</v>
      </c>
      <c r="BB22" s="575"/>
      <c r="BC22" s="572" t="str">
        <f>IF(AF22*BB22=0,"",AF22*BB22)</f>
        <v/>
      </c>
      <c r="BD22" s="118" t="s">
        <v>97</v>
      </c>
      <c r="BE22" s="550"/>
    </row>
    <row r="23" spans="1:59" ht="12.95" customHeight="1" thickBot="1">
      <c r="A23" s="432" t="s">
        <v>76</v>
      </c>
      <c r="B23" s="432"/>
      <c r="C23" s="432"/>
      <c r="D23" s="432"/>
      <c r="E23" s="432"/>
      <c r="F23" s="432"/>
      <c r="G23" s="432"/>
      <c r="H23" s="432"/>
      <c r="I23" s="432"/>
      <c r="J23" s="432"/>
      <c r="K23" s="432"/>
      <c r="L23" s="432"/>
      <c r="M23" s="432"/>
      <c r="N23" s="432"/>
      <c r="O23" s="432"/>
      <c r="P23" s="432"/>
      <c r="R23" s="415"/>
      <c r="S23" s="416"/>
      <c r="T23" s="416"/>
      <c r="U23" s="416"/>
      <c r="V23" s="416"/>
      <c r="W23" s="416"/>
      <c r="X23" s="416"/>
      <c r="Y23" s="416"/>
      <c r="Z23" s="416"/>
      <c r="AA23" s="416"/>
      <c r="AB23" s="416"/>
      <c r="AC23" s="416"/>
      <c r="AD23" s="416"/>
      <c r="AE23" s="417"/>
      <c r="AF23" s="418"/>
      <c r="AG23" s="419"/>
      <c r="AH23" s="419"/>
      <c r="AI23" s="420"/>
      <c r="AJ23" s="421"/>
      <c r="AK23" s="422"/>
      <c r="AL23" s="562"/>
      <c r="AM23" s="549"/>
      <c r="AN23" s="565"/>
      <c r="AO23" s="547"/>
      <c r="AP23" s="549"/>
      <c r="AQ23" s="578"/>
      <c r="AR23" s="569"/>
      <c r="AS23" s="547"/>
      <c r="AT23" s="549"/>
      <c r="AU23" s="565"/>
      <c r="AV23" s="547"/>
      <c r="AW23" s="549"/>
      <c r="AX23" s="567"/>
      <c r="BA23" s="590"/>
      <c r="BB23" s="576"/>
      <c r="BC23" s="572"/>
    </row>
    <row r="24" spans="1:59" ht="12.95" customHeight="1" thickTop="1">
      <c r="A24" s="430" t="s">
        <v>89</v>
      </c>
      <c r="B24" s="430"/>
      <c r="C24" s="430"/>
      <c r="D24" s="430"/>
      <c r="E24" s="430"/>
      <c r="F24" s="430"/>
      <c r="G24" s="430"/>
      <c r="H24" s="430"/>
      <c r="I24" s="430"/>
      <c r="J24" s="430"/>
      <c r="K24" s="430"/>
      <c r="L24" s="430"/>
      <c r="M24" s="430"/>
      <c r="N24" s="430"/>
      <c r="O24" s="430"/>
      <c r="P24" s="430"/>
      <c r="R24" s="382"/>
      <c r="S24" s="384"/>
      <c r="T24" s="384"/>
      <c r="U24" s="384"/>
      <c r="V24" s="384"/>
      <c r="W24" s="384"/>
      <c r="X24" s="384"/>
      <c r="Y24" s="384"/>
      <c r="Z24" s="384"/>
      <c r="AA24" s="384"/>
      <c r="AB24" s="384"/>
      <c r="AC24" s="384"/>
      <c r="AD24" s="384"/>
      <c r="AE24" s="385"/>
      <c r="AF24" s="388"/>
      <c r="AG24" s="389"/>
      <c r="AH24" s="389"/>
      <c r="AI24" s="390"/>
      <c r="AJ24" s="394"/>
      <c r="AK24" s="395"/>
      <c r="AL24" s="561" t="str">
        <f t="shared" ref="AL24:AQ24" si="10">LEFT(RIGHT(" "&amp;$BB$24,6+COLUMN($AL24)-COLUMN(AL24)))</f>
        <v xml:space="preserve"> </v>
      </c>
      <c r="AM24" s="563" t="str">
        <f t="shared" si="10"/>
        <v xml:space="preserve"> </v>
      </c>
      <c r="AN24" s="573" t="str">
        <f t="shared" si="10"/>
        <v xml:space="preserve"> </v>
      </c>
      <c r="AO24" s="570" t="str">
        <f t="shared" si="10"/>
        <v xml:space="preserve"> </v>
      </c>
      <c r="AP24" s="563" t="str">
        <f t="shared" si="10"/>
        <v xml:space="preserve"> </v>
      </c>
      <c r="AQ24" s="577" t="str">
        <f t="shared" si="10"/>
        <v xml:space="preserve"> </v>
      </c>
      <c r="AR24" s="579" t="str">
        <f t="shared" ref="AR24:AX24" si="11">LEFT(RIGHT(" "&amp;$BC$24,7+COLUMN($AR24)-COLUMN(AR24)))</f>
        <v xml:space="preserve"> </v>
      </c>
      <c r="AS24" s="570" t="str">
        <f t="shared" si="11"/>
        <v xml:space="preserve"> </v>
      </c>
      <c r="AT24" s="563" t="str">
        <f t="shared" si="11"/>
        <v xml:space="preserve"> </v>
      </c>
      <c r="AU24" s="573" t="str">
        <f t="shared" si="11"/>
        <v xml:space="preserve"> </v>
      </c>
      <c r="AV24" s="570" t="str">
        <f t="shared" si="11"/>
        <v xml:space="preserve"> </v>
      </c>
      <c r="AW24" s="563" t="str">
        <f t="shared" si="11"/>
        <v xml:space="preserve"> </v>
      </c>
      <c r="AX24" s="574" t="str">
        <f t="shared" si="11"/>
        <v xml:space="preserve"> </v>
      </c>
      <c r="BA24" s="590" t="s">
        <v>161</v>
      </c>
      <c r="BB24" s="575"/>
      <c r="BC24" s="572" t="str">
        <f t="shared" ref="BC24" si="12">IF(AF24*BB24=0,"",AF24*BB24)</f>
        <v/>
      </c>
      <c r="BD24" s="591" t="s">
        <v>162</v>
      </c>
      <c r="BE24" s="592">
        <v>10</v>
      </c>
    </row>
    <row r="25" spans="1:59" ht="12.95" customHeight="1" thickBot="1">
      <c r="A25" s="433" t="s">
        <v>169</v>
      </c>
      <c r="B25" s="433"/>
      <c r="C25" s="433"/>
      <c r="D25" s="433"/>
      <c r="E25" s="433"/>
      <c r="F25" s="433"/>
      <c r="G25" s="433"/>
      <c r="H25" s="433"/>
      <c r="I25" s="433"/>
      <c r="J25" s="433"/>
      <c r="K25" s="433"/>
      <c r="L25" s="433"/>
      <c r="M25" s="433"/>
      <c r="N25" s="433"/>
      <c r="O25" s="433"/>
      <c r="P25" s="433"/>
      <c r="R25" s="415"/>
      <c r="S25" s="416"/>
      <c r="T25" s="416"/>
      <c r="U25" s="416"/>
      <c r="V25" s="416"/>
      <c r="W25" s="416"/>
      <c r="X25" s="416"/>
      <c r="Y25" s="416"/>
      <c r="Z25" s="416"/>
      <c r="AA25" s="416"/>
      <c r="AB25" s="416"/>
      <c r="AC25" s="416"/>
      <c r="AD25" s="416"/>
      <c r="AE25" s="417"/>
      <c r="AF25" s="418"/>
      <c r="AG25" s="419"/>
      <c r="AH25" s="419"/>
      <c r="AI25" s="420"/>
      <c r="AJ25" s="421"/>
      <c r="AK25" s="422"/>
      <c r="AL25" s="562"/>
      <c r="AM25" s="549"/>
      <c r="AN25" s="565"/>
      <c r="AO25" s="547"/>
      <c r="AP25" s="549"/>
      <c r="AQ25" s="578"/>
      <c r="AR25" s="569"/>
      <c r="AS25" s="547"/>
      <c r="AT25" s="549"/>
      <c r="AU25" s="565"/>
      <c r="AV25" s="547"/>
      <c r="AW25" s="549"/>
      <c r="AX25" s="567"/>
      <c r="BA25" s="590"/>
      <c r="BB25" s="576"/>
      <c r="BC25" s="572"/>
      <c r="BD25" s="591"/>
      <c r="BE25" s="593"/>
    </row>
    <row r="26" spans="1:59" ht="12.95" customHeight="1" thickTop="1" thickBot="1">
      <c r="A26" s="433" t="s">
        <v>90</v>
      </c>
      <c r="B26" s="433"/>
      <c r="C26" s="433"/>
      <c r="D26" s="433"/>
      <c r="E26" s="433"/>
      <c r="F26" s="433"/>
      <c r="G26" s="433"/>
      <c r="H26" s="433"/>
      <c r="I26" s="433"/>
      <c r="J26" s="433"/>
      <c r="K26" s="433"/>
      <c r="L26" s="433"/>
      <c r="M26" s="433"/>
      <c r="N26" s="433"/>
      <c r="O26" s="433"/>
      <c r="P26" s="433"/>
      <c r="R26" s="382"/>
      <c r="S26" s="384"/>
      <c r="T26" s="384"/>
      <c r="U26" s="384"/>
      <c r="V26" s="384"/>
      <c r="W26" s="384"/>
      <c r="X26" s="384"/>
      <c r="Y26" s="384"/>
      <c r="Z26" s="384"/>
      <c r="AA26" s="384"/>
      <c r="AB26" s="384"/>
      <c r="AC26" s="384"/>
      <c r="AD26" s="384"/>
      <c r="AE26" s="385"/>
      <c r="AF26" s="388"/>
      <c r="AG26" s="389"/>
      <c r="AH26" s="389"/>
      <c r="AI26" s="390"/>
      <c r="AJ26" s="394"/>
      <c r="AK26" s="395"/>
      <c r="AL26" s="561" t="str">
        <f t="shared" ref="AL26:AQ26" si="13">LEFT(RIGHT(" "&amp;$BB$26,6+COLUMN($AL26)-COLUMN(AL26)))</f>
        <v xml:space="preserve"> </v>
      </c>
      <c r="AM26" s="563" t="str">
        <f t="shared" si="13"/>
        <v xml:space="preserve"> </v>
      </c>
      <c r="AN26" s="573" t="str">
        <f t="shared" si="13"/>
        <v xml:space="preserve"> </v>
      </c>
      <c r="AO26" s="570" t="str">
        <f t="shared" si="13"/>
        <v xml:space="preserve"> </v>
      </c>
      <c r="AP26" s="563" t="str">
        <f t="shared" si="13"/>
        <v xml:space="preserve"> </v>
      </c>
      <c r="AQ26" s="577" t="str">
        <f t="shared" si="13"/>
        <v xml:space="preserve"> </v>
      </c>
      <c r="AR26" s="579" t="str">
        <f t="shared" ref="AR26:AX26" si="14">LEFT(RIGHT(" "&amp;$BC$26,7+COLUMN($AR26)-COLUMN(AR26)))</f>
        <v xml:space="preserve"> </v>
      </c>
      <c r="AS26" s="570" t="str">
        <f t="shared" si="14"/>
        <v xml:space="preserve"> </v>
      </c>
      <c r="AT26" s="563" t="str">
        <f t="shared" si="14"/>
        <v xml:space="preserve"> </v>
      </c>
      <c r="AU26" s="573" t="str">
        <f t="shared" si="14"/>
        <v xml:space="preserve"> </v>
      </c>
      <c r="AV26" s="570" t="str">
        <f t="shared" si="14"/>
        <v xml:space="preserve"> </v>
      </c>
      <c r="AW26" s="563" t="str">
        <f t="shared" si="14"/>
        <v xml:space="preserve"> </v>
      </c>
      <c r="AX26" s="574" t="str">
        <f t="shared" si="14"/>
        <v xml:space="preserve"> </v>
      </c>
      <c r="BA26" s="590" t="s">
        <v>161</v>
      </c>
      <c r="BB26" s="575"/>
      <c r="BC26" s="572" t="str">
        <f t="shared" ref="BC26" si="15">IF(AF26*BB26=0,"",AF26*BB26)</f>
        <v/>
      </c>
    </row>
    <row r="27" spans="1:59" ht="12.95" customHeight="1" thickTop="1" thickBot="1">
      <c r="A27" s="340" t="s">
        <v>30</v>
      </c>
      <c r="B27" s="341" t="s">
        <v>31</v>
      </c>
      <c r="C27" s="341"/>
      <c r="D27" s="341"/>
      <c r="E27" s="341"/>
      <c r="F27" s="341"/>
      <c r="G27" s="341"/>
      <c r="H27" s="594" t="str">
        <f t="shared" ref="H27:P27" si="16">LEFT(RIGHT(" "&amp;$BE$27,9+COLUMN($H27)-COLUMN(H27)))</f>
        <v xml:space="preserve"> </v>
      </c>
      <c r="I27" s="596" t="str">
        <f t="shared" si="16"/>
        <v xml:space="preserve"> </v>
      </c>
      <c r="J27" s="598" t="str">
        <f t="shared" si="16"/>
        <v xml:space="preserve"> </v>
      </c>
      <c r="K27" s="600" t="str">
        <f t="shared" si="16"/>
        <v xml:space="preserve"> </v>
      </c>
      <c r="L27" s="596" t="str">
        <f t="shared" si="16"/>
        <v xml:space="preserve"> </v>
      </c>
      <c r="M27" s="598" t="str">
        <f t="shared" si="16"/>
        <v xml:space="preserve"> </v>
      </c>
      <c r="N27" s="600" t="str">
        <f t="shared" si="16"/>
        <v xml:space="preserve"> </v>
      </c>
      <c r="O27" s="596" t="str">
        <f t="shared" si="16"/>
        <v xml:space="preserve"> </v>
      </c>
      <c r="P27" s="602" t="str">
        <f t="shared" si="16"/>
        <v>0</v>
      </c>
      <c r="R27" s="415"/>
      <c r="S27" s="416"/>
      <c r="T27" s="416"/>
      <c r="U27" s="416"/>
      <c r="V27" s="416"/>
      <c r="W27" s="416"/>
      <c r="X27" s="416"/>
      <c r="Y27" s="416"/>
      <c r="Z27" s="416"/>
      <c r="AA27" s="416"/>
      <c r="AB27" s="416"/>
      <c r="AC27" s="416"/>
      <c r="AD27" s="416"/>
      <c r="AE27" s="417"/>
      <c r="AF27" s="418"/>
      <c r="AG27" s="419"/>
      <c r="AH27" s="419"/>
      <c r="AI27" s="420"/>
      <c r="AJ27" s="421"/>
      <c r="AK27" s="422"/>
      <c r="AL27" s="562"/>
      <c r="AM27" s="549"/>
      <c r="AN27" s="565"/>
      <c r="AO27" s="547"/>
      <c r="AP27" s="549"/>
      <c r="AQ27" s="578"/>
      <c r="AR27" s="569"/>
      <c r="AS27" s="547"/>
      <c r="AT27" s="549"/>
      <c r="AU27" s="565"/>
      <c r="AV27" s="547"/>
      <c r="AW27" s="549"/>
      <c r="AX27" s="567"/>
      <c r="BA27" s="590"/>
      <c r="BB27" s="576"/>
      <c r="BC27" s="572"/>
      <c r="BD27" s="604" t="s">
        <v>175</v>
      </c>
      <c r="BE27" s="544">
        <v>0</v>
      </c>
      <c r="BF27" s="322"/>
      <c r="BG27" s="322"/>
    </row>
    <row r="28" spans="1:59" ht="12.95" customHeight="1" thickTop="1" thickBot="1">
      <c r="A28" s="343"/>
      <c r="B28" s="344" t="s">
        <v>32</v>
      </c>
      <c r="C28" s="344"/>
      <c r="D28" s="344"/>
      <c r="E28" s="344"/>
      <c r="F28" s="344"/>
      <c r="G28" s="344"/>
      <c r="H28" s="595"/>
      <c r="I28" s="597"/>
      <c r="J28" s="599"/>
      <c r="K28" s="601"/>
      <c r="L28" s="597"/>
      <c r="M28" s="599"/>
      <c r="N28" s="601"/>
      <c r="O28" s="597"/>
      <c r="P28" s="603"/>
      <c r="R28" s="382"/>
      <c r="S28" s="384"/>
      <c r="T28" s="384"/>
      <c r="U28" s="384"/>
      <c r="V28" s="384"/>
      <c r="W28" s="384"/>
      <c r="X28" s="384"/>
      <c r="Y28" s="384"/>
      <c r="Z28" s="384"/>
      <c r="AA28" s="384"/>
      <c r="AB28" s="384"/>
      <c r="AC28" s="384"/>
      <c r="AD28" s="384"/>
      <c r="AE28" s="385"/>
      <c r="AF28" s="388"/>
      <c r="AG28" s="389"/>
      <c r="AH28" s="389"/>
      <c r="AI28" s="390"/>
      <c r="AJ28" s="394"/>
      <c r="AK28" s="395"/>
      <c r="AL28" s="561" t="str">
        <f t="shared" ref="AL28:AQ28" si="17">LEFT(RIGHT(" "&amp;$BB$28,6+COLUMN($AL28)-COLUMN(AL28)))</f>
        <v xml:space="preserve"> </v>
      </c>
      <c r="AM28" s="563" t="str">
        <f t="shared" si="17"/>
        <v xml:space="preserve"> </v>
      </c>
      <c r="AN28" s="573" t="str">
        <f t="shared" si="17"/>
        <v xml:space="preserve"> </v>
      </c>
      <c r="AO28" s="570" t="str">
        <f t="shared" si="17"/>
        <v xml:space="preserve"> </v>
      </c>
      <c r="AP28" s="563" t="str">
        <f t="shared" si="17"/>
        <v xml:space="preserve"> </v>
      </c>
      <c r="AQ28" s="577" t="str">
        <f t="shared" si="17"/>
        <v xml:space="preserve"> </v>
      </c>
      <c r="AR28" s="579" t="str">
        <f t="shared" ref="AR28:AX28" si="18">LEFT(RIGHT(" "&amp;$BC$28,7+COLUMN($AR28)-COLUMN(AR28)))</f>
        <v xml:space="preserve"> </v>
      </c>
      <c r="AS28" s="570" t="str">
        <f t="shared" si="18"/>
        <v xml:space="preserve"> </v>
      </c>
      <c r="AT28" s="563" t="str">
        <f t="shared" si="18"/>
        <v xml:space="preserve"> </v>
      </c>
      <c r="AU28" s="573" t="str">
        <f t="shared" si="18"/>
        <v xml:space="preserve"> </v>
      </c>
      <c r="AV28" s="570" t="str">
        <f t="shared" si="18"/>
        <v xml:space="preserve"> </v>
      </c>
      <c r="AW28" s="563" t="str">
        <f t="shared" si="18"/>
        <v xml:space="preserve"> </v>
      </c>
      <c r="AX28" s="574" t="str">
        <f t="shared" si="18"/>
        <v xml:space="preserve"> </v>
      </c>
      <c r="BA28" s="590" t="s">
        <v>161</v>
      </c>
      <c r="BB28" s="575"/>
      <c r="BC28" s="572" t="str">
        <f t="shared" ref="BC28" si="19">IF(AF28*BB28=0,"",AF28*BB28)</f>
        <v/>
      </c>
      <c r="BD28" s="604"/>
      <c r="BE28" s="545"/>
      <c r="BF28" s="322"/>
      <c r="BG28" s="322"/>
    </row>
    <row r="29" spans="1:59" ht="12.95" customHeight="1" thickTop="1" thickBot="1">
      <c r="A29" s="340" t="s">
        <v>33</v>
      </c>
      <c r="B29" s="341" t="s">
        <v>34</v>
      </c>
      <c r="C29" s="341"/>
      <c r="D29" s="341"/>
      <c r="E29" s="341"/>
      <c r="F29" s="341"/>
      <c r="G29" s="341"/>
      <c r="H29" s="582" t="str">
        <f t="shared" ref="H29:P29" si="20">LEFT(RIGHT(" "&amp;$BE$29,9+COLUMN($H29)-COLUMN(H29)))</f>
        <v xml:space="preserve"> </v>
      </c>
      <c r="I29" s="584" t="str">
        <f t="shared" si="20"/>
        <v xml:space="preserve"> </v>
      </c>
      <c r="J29" s="586" t="str">
        <f t="shared" si="20"/>
        <v xml:space="preserve"> </v>
      </c>
      <c r="K29" s="588" t="str">
        <f t="shared" si="20"/>
        <v xml:space="preserve"> </v>
      </c>
      <c r="L29" s="584" t="str">
        <f t="shared" si="20"/>
        <v xml:space="preserve"> </v>
      </c>
      <c r="M29" s="586" t="str">
        <f t="shared" si="20"/>
        <v xml:space="preserve"> </v>
      </c>
      <c r="N29" s="588" t="str">
        <f t="shared" si="20"/>
        <v xml:space="preserve"> </v>
      </c>
      <c r="O29" s="584" t="str">
        <f t="shared" si="20"/>
        <v xml:space="preserve"> </v>
      </c>
      <c r="P29" s="580" t="str">
        <f t="shared" si="20"/>
        <v>0</v>
      </c>
      <c r="R29" s="415"/>
      <c r="S29" s="416"/>
      <c r="T29" s="416"/>
      <c r="U29" s="416"/>
      <c r="V29" s="416"/>
      <c r="W29" s="416"/>
      <c r="X29" s="416"/>
      <c r="Y29" s="416"/>
      <c r="Z29" s="416"/>
      <c r="AA29" s="416"/>
      <c r="AB29" s="416"/>
      <c r="AC29" s="416"/>
      <c r="AD29" s="416"/>
      <c r="AE29" s="417"/>
      <c r="AF29" s="418"/>
      <c r="AG29" s="419"/>
      <c r="AH29" s="419"/>
      <c r="AI29" s="420"/>
      <c r="AJ29" s="421"/>
      <c r="AK29" s="422"/>
      <c r="AL29" s="562"/>
      <c r="AM29" s="549"/>
      <c r="AN29" s="565"/>
      <c r="AO29" s="547"/>
      <c r="AP29" s="549"/>
      <c r="AQ29" s="578"/>
      <c r="AR29" s="569"/>
      <c r="AS29" s="547"/>
      <c r="AT29" s="549"/>
      <c r="AU29" s="565"/>
      <c r="AV29" s="547"/>
      <c r="AW29" s="549"/>
      <c r="AX29" s="567"/>
      <c r="BA29" s="590"/>
      <c r="BB29" s="576"/>
      <c r="BC29" s="572"/>
      <c r="BD29" s="604" t="s">
        <v>176</v>
      </c>
      <c r="BE29" s="544">
        <v>0</v>
      </c>
      <c r="BG29" s="434"/>
    </row>
    <row r="30" spans="1:59" ht="12.95" customHeight="1" thickTop="1" thickBot="1">
      <c r="A30" s="343"/>
      <c r="B30" s="414" t="s">
        <v>35</v>
      </c>
      <c r="C30" s="414"/>
      <c r="D30" s="414"/>
      <c r="E30" s="414"/>
      <c r="F30" s="414"/>
      <c r="G30" s="414"/>
      <c r="H30" s="595"/>
      <c r="I30" s="597"/>
      <c r="J30" s="599"/>
      <c r="K30" s="601"/>
      <c r="L30" s="597"/>
      <c r="M30" s="599"/>
      <c r="N30" s="601"/>
      <c r="O30" s="597"/>
      <c r="P30" s="603"/>
      <c r="R30" s="382"/>
      <c r="S30" s="384"/>
      <c r="T30" s="384"/>
      <c r="U30" s="384"/>
      <c r="V30" s="384"/>
      <c r="W30" s="384"/>
      <c r="X30" s="384"/>
      <c r="Y30" s="384"/>
      <c r="Z30" s="384"/>
      <c r="AA30" s="384"/>
      <c r="AB30" s="384"/>
      <c r="AC30" s="384"/>
      <c r="AD30" s="384"/>
      <c r="AE30" s="385"/>
      <c r="AF30" s="388"/>
      <c r="AG30" s="389"/>
      <c r="AH30" s="389"/>
      <c r="AI30" s="390"/>
      <c r="AJ30" s="394"/>
      <c r="AK30" s="395"/>
      <c r="AL30" s="561" t="str">
        <f t="shared" ref="AL30:AQ30" si="21">LEFT(RIGHT(" "&amp;$BB$30,6+COLUMN($AL30)-COLUMN(AL30)))</f>
        <v xml:space="preserve"> </v>
      </c>
      <c r="AM30" s="563" t="str">
        <f t="shared" si="21"/>
        <v xml:space="preserve"> </v>
      </c>
      <c r="AN30" s="573" t="str">
        <f t="shared" si="21"/>
        <v xml:space="preserve"> </v>
      </c>
      <c r="AO30" s="570" t="str">
        <f t="shared" si="21"/>
        <v xml:space="preserve"> </v>
      </c>
      <c r="AP30" s="563" t="str">
        <f t="shared" si="21"/>
        <v xml:space="preserve"> </v>
      </c>
      <c r="AQ30" s="577" t="str">
        <f t="shared" si="21"/>
        <v xml:space="preserve"> </v>
      </c>
      <c r="AR30" s="579" t="str">
        <f t="shared" ref="AR30:AX30" si="22">LEFT(RIGHT(" "&amp;$BC$30,7+COLUMN($AR30)-COLUMN(AR30)))</f>
        <v xml:space="preserve"> </v>
      </c>
      <c r="AS30" s="570" t="str">
        <f t="shared" si="22"/>
        <v xml:space="preserve"> </v>
      </c>
      <c r="AT30" s="563" t="str">
        <f t="shared" si="22"/>
        <v xml:space="preserve"> </v>
      </c>
      <c r="AU30" s="573" t="str">
        <f t="shared" si="22"/>
        <v xml:space="preserve"> </v>
      </c>
      <c r="AV30" s="570" t="str">
        <f t="shared" si="22"/>
        <v xml:space="preserve"> </v>
      </c>
      <c r="AW30" s="563" t="str">
        <f t="shared" si="22"/>
        <v xml:space="preserve"> </v>
      </c>
      <c r="AX30" s="574" t="str">
        <f t="shared" si="22"/>
        <v xml:space="preserve"> </v>
      </c>
      <c r="BA30" s="590" t="s">
        <v>161</v>
      </c>
      <c r="BB30" s="575"/>
      <c r="BC30" s="572" t="str">
        <f t="shared" ref="BC30" si="23">IF(AF30*BB30=0,"",AF30*BB30)</f>
        <v/>
      </c>
      <c r="BD30" s="604"/>
      <c r="BE30" s="545"/>
      <c r="BG30" s="434"/>
    </row>
    <row r="31" spans="1:59" ht="12.95" customHeight="1" thickTop="1" thickBot="1">
      <c r="A31" s="340" t="s">
        <v>61</v>
      </c>
      <c r="B31" s="341" t="s">
        <v>36</v>
      </c>
      <c r="C31" s="341"/>
      <c r="D31" s="341"/>
      <c r="E31" s="341"/>
      <c r="F31" s="341"/>
      <c r="G31" s="341"/>
      <c r="H31" s="582" t="str">
        <f t="shared" ref="H31:P31" si="24">LEFT(RIGHT(" "&amp;$BE$31,9+COLUMN($H31)-COLUMN(H31)))</f>
        <v xml:space="preserve"> </v>
      </c>
      <c r="I31" s="584" t="str">
        <f t="shared" si="24"/>
        <v xml:space="preserve"> </v>
      </c>
      <c r="J31" s="586" t="str">
        <f t="shared" si="24"/>
        <v xml:space="preserve"> </v>
      </c>
      <c r="K31" s="588" t="str">
        <f t="shared" si="24"/>
        <v xml:space="preserve"> </v>
      </c>
      <c r="L31" s="584" t="str">
        <f t="shared" si="24"/>
        <v xml:space="preserve"> </v>
      </c>
      <c r="M31" s="586" t="str">
        <f t="shared" si="24"/>
        <v xml:space="preserve"> </v>
      </c>
      <c r="N31" s="588" t="str">
        <f t="shared" si="24"/>
        <v xml:space="preserve"> </v>
      </c>
      <c r="O31" s="584" t="str">
        <f t="shared" si="24"/>
        <v xml:space="preserve"> </v>
      </c>
      <c r="P31" s="580" t="str">
        <f t="shared" si="24"/>
        <v>0</v>
      </c>
      <c r="R31" s="415"/>
      <c r="S31" s="416"/>
      <c r="T31" s="416"/>
      <c r="U31" s="416"/>
      <c r="V31" s="416"/>
      <c r="W31" s="416"/>
      <c r="X31" s="416"/>
      <c r="Y31" s="416"/>
      <c r="Z31" s="416"/>
      <c r="AA31" s="416"/>
      <c r="AB31" s="416"/>
      <c r="AC31" s="416"/>
      <c r="AD31" s="416"/>
      <c r="AE31" s="417"/>
      <c r="AF31" s="418"/>
      <c r="AG31" s="419"/>
      <c r="AH31" s="419"/>
      <c r="AI31" s="420"/>
      <c r="AJ31" s="421"/>
      <c r="AK31" s="422"/>
      <c r="AL31" s="562"/>
      <c r="AM31" s="549"/>
      <c r="AN31" s="565"/>
      <c r="AO31" s="547"/>
      <c r="AP31" s="549"/>
      <c r="AQ31" s="578"/>
      <c r="AR31" s="569"/>
      <c r="AS31" s="547"/>
      <c r="AT31" s="549"/>
      <c r="AU31" s="565"/>
      <c r="AV31" s="547"/>
      <c r="AW31" s="549"/>
      <c r="AX31" s="567"/>
      <c r="BA31" s="590"/>
      <c r="BB31" s="576"/>
      <c r="BC31" s="572"/>
      <c r="BD31" s="118" t="s">
        <v>177</v>
      </c>
      <c r="BE31" s="605">
        <f>+BE27+BE29</f>
        <v>0</v>
      </c>
      <c r="BF31" s="324"/>
      <c r="BG31" s="324"/>
    </row>
    <row r="32" spans="1:59" ht="12.95" customHeight="1" thickTop="1" thickBot="1">
      <c r="A32" s="343"/>
      <c r="B32" s="344"/>
      <c r="C32" s="344"/>
      <c r="D32" s="344"/>
      <c r="E32" s="324"/>
      <c r="F32" s="324"/>
      <c r="G32" s="344"/>
      <c r="H32" s="595"/>
      <c r="I32" s="597"/>
      <c r="J32" s="599"/>
      <c r="K32" s="601"/>
      <c r="L32" s="597"/>
      <c r="M32" s="599"/>
      <c r="N32" s="601"/>
      <c r="O32" s="597"/>
      <c r="P32" s="603"/>
      <c r="R32" s="382"/>
      <c r="S32" s="384"/>
      <c r="T32" s="384"/>
      <c r="U32" s="384"/>
      <c r="V32" s="384"/>
      <c r="W32" s="384"/>
      <c r="X32" s="384"/>
      <c r="Y32" s="384"/>
      <c r="Z32" s="384"/>
      <c r="AA32" s="384"/>
      <c r="AB32" s="384"/>
      <c r="AC32" s="384"/>
      <c r="AD32" s="384"/>
      <c r="AE32" s="385"/>
      <c r="AF32" s="388"/>
      <c r="AG32" s="389"/>
      <c r="AH32" s="389"/>
      <c r="AI32" s="390"/>
      <c r="AJ32" s="394"/>
      <c r="AK32" s="395"/>
      <c r="AL32" s="561" t="str">
        <f t="shared" ref="AL32:AQ32" si="25">LEFT(RIGHT(" "&amp;$BB$32,6+COLUMN($AL32)-COLUMN(AL32)))</f>
        <v xml:space="preserve"> </v>
      </c>
      <c r="AM32" s="563" t="str">
        <f t="shared" si="25"/>
        <v xml:space="preserve"> </v>
      </c>
      <c r="AN32" s="573" t="str">
        <f t="shared" si="25"/>
        <v xml:space="preserve"> </v>
      </c>
      <c r="AO32" s="570" t="str">
        <f t="shared" si="25"/>
        <v xml:space="preserve"> </v>
      </c>
      <c r="AP32" s="563" t="str">
        <f t="shared" si="25"/>
        <v xml:space="preserve"> </v>
      </c>
      <c r="AQ32" s="577" t="str">
        <f t="shared" si="25"/>
        <v xml:space="preserve"> </v>
      </c>
      <c r="AR32" s="579" t="str">
        <f t="shared" ref="AR32:AX32" si="26">LEFT(RIGHT(" "&amp;$BC$32,7+COLUMN($AR32)-COLUMN(AR32)))</f>
        <v xml:space="preserve"> </v>
      </c>
      <c r="AS32" s="570" t="str">
        <f t="shared" si="26"/>
        <v xml:space="preserve"> </v>
      </c>
      <c r="AT32" s="563" t="str">
        <f t="shared" si="26"/>
        <v xml:space="preserve"> </v>
      </c>
      <c r="AU32" s="573" t="str">
        <f t="shared" si="26"/>
        <v xml:space="preserve"> </v>
      </c>
      <c r="AV32" s="570" t="str">
        <f t="shared" si="26"/>
        <v xml:space="preserve"> </v>
      </c>
      <c r="AW32" s="563" t="str">
        <f t="shared" si="26"/>
        <v xml:space="preserve"> </v>
      </c>
      <c r="AX32" s="574" t="str">
        <f t="shared" si="26"/>
        <v xml:space="preserve"> </v>
      </c>
      <c r="BA32" s="590" t="s">
        <v>161</v>
      </c>
      <c r="BB32" s="575"/>
      <c r="BC32" s="572" t="str">
        <f t="shared" ref="BC32" si="27">IF(AF32*BB32=0,"",AF32*BB32)</f>
        <v/>
      </c>
      <c r="BD32" s="118" t="s">
        <v>97</v>
      </c>
      <c r="BE32" s="606"/>
      <c r="BF32" s="324"/>
      <c r="BG32" s="324"/>
    </row>
    <row r="33" spans="1:59" ht="12.95" customHeight="1" thickTop="1" thickBot="1">
      <c r="A33" s="340" t="s">
        <v>37</v>
      </c>
      <c r="B33" s="341" t="s">
        <v>38</v>
      </c>
      <c r="C33" s="341"/>
      <c r="D33" s="341"/>
      <c r="E33" s="607" t="str">
        <f t="shared" ref="E33" si="28">$BF$33</f>
        <v/>
      </c>
      <c r="F33" s="608"/>
      <c r="G33" s="341" t="s">
        <v>39</v>
      </c>
      <c r="H33" s="582" t="str">
        <f>LEFT(RIGHT(" "&amp;$BE$33,9+COLUMN($H33)-COLUMN(H33)))</f>
        <v xml:space="preserve"> </v>
      </c>
      <c r="I33" s="584" t="str">
        <f t="shared" ref="I33:P33" si="29">LEFT(RIGHT(" "&amp;$BE$33,9+COLUMN($H33)-COLUMN(I33)))</f>
        <v xml:space="preserve"> </v>
      </c>
      <c r="J33" s="586" t="str">
        <f t="shared" si="29"/>
        <v xml:space="preserve"> </v>
      </c>
      <c r="K33" s="588" t="str">
        <f t="shared" si="29"/>
        <v xml:space="preserve"> </v>
      </c>
      <c r="L33" s="584" t="str">
        <f t="shared" si="29"/>
        <v xml:space="preserve"> </v>
      </c>
      <c r="M33" s="586" t="str">
        <f t="shared" si="29"/>
        <v xml:space="preserve"> </v>
      </c>
      <c r="N33" s="588" t="str">
        <f t="shared" si="29"/>
        <v xml:space="preserve"> </v>
      </c>
      <c r="O33" s="584" t="str">
        <f t="shared" si="29"/>
        <v xml:space="preserve"> </v>
      </c>
      <c r="P33" s="580" t="str">
        <f t="shared" si="29"/>
        <v>0</v>
      </c>
      <c r="R33" s="383"/>
      <c r="S33" s="386"/>
      <c r="T33" s="386"/>
      <c r="U33" s="386"/>
      <c r="V33" s="386"/>
      <c r="W33" s="386"/>
      <c r="X33" s="386"/>
      <c r="Y33" s="386"/>
      <c r="Z33" s="386"/>
      <c r="AA33" s="386"/>
      <c r="AB33" s="386"/>
      <c r="AC33" s="386"/>
      <c r="AD33" s="386"/>
      <c r="AE33" s="387"/>
      <c r="AF33" s="391"/>
      <c r="AG33" s="392"/>
      <c r="AH33" s="392"/>
      <c r="AI33" s="393"/>
      <c r="AJ33" s="396"/>
      <c r="AK33" s="397"/>
      <c r="AL33" s="613"/>
      <c r="AM33" s="612"/>
      <c r="AN33" s="623"/>
      <c r="AO33" s="611"/>
      <c r="AP33" s="612"/>
      <c r="AQ33" s="625"/>
      <c r="AR33" s="626"/>
      <c r="AS33" s="611"/>
      <c r="AT33" s="612"/>
      <c r="AU33" s="623"/>
      <c r="AV33" s="611"/>
      <c r="AW33" s="612"/>
      <c r="AX33" s="624"/>
      <c r="BA33" s="590"/>
      <c r="BB33" s="576"/>
      <c r="BC33" s="572"/>
      <c r="BD33" s="604" t="s">
        <v>178</v>
      </c>
      <c r="BE33" s="614">
        <v>0</v>
      </c>
      <c r="BF33" s="615" t="str">
        <f>IFERROR(BE33/BE31*100,"")</f>
        <v/>
      </c>
      <c r="BG33" s="616"/>
    </row>
    <row r="34" spans="1:59" ht="12.95" customHeight="1" thickTop="1" thickBot="1">
      <c r="A34" s="343"/>
      <c r="B34" s="344"/>
      <c r="C34" s="344"/>
      <c r="D34" s="344"/>
      <c r="E34" s="609"/>
      <c r="F34" s="610"/>
      <c r="G34" s="344"/>
      <c r="H34" s="595"/>
      <c r="I34" s="597"/>
      <c r="J34" s="599"/>
      <c r="K34" s="601"/>
      <c r="L34" s="597"/>
      <c r="M34" s="599"/>
      <c r="N34" s="601"/>
      <c r="O34" s="597"/>
      <c r="P34" s="603"/>
      <c r="R34" s="528" t="s">
        <v>148</v>
      </c>
      <c r="S34" s="528"/>
      <c r="T34" s="528"/>
      <c r="U34" s="528"/>
      <c r="V34" s="528"/>
      <c r="W34" s="528"/>
      <c r="X34" s="528"/>
      <c r="BA34" s="46"/>
      <c r="BB34" s="619" t="s">
        <v>163</v>
      </c>
      <c r="BC34" s="621">
        <f>SUM(BC20:BC33)</f>
        <v>0</v>
      </c>
      <c r="BD34" s="604"/>
      <c r="BE34" s="614"/>
      <c r="BF34" s="617"/>
      <c r="BG34" s="618"/>
    </row>
    <row r="35" spans="1:59" ht="12.95" customHeight="1" thickTop="1" thickBot="1">
      <c r="A35" s="340" t="s">
        <v>40</v>
      </c>
      <c r="B35" s="341" t="s">
        <v>41</v>
      </c>
      <c r="C35" s="341"/>
      <c r="D35" s="341"/>
      <c r="E35" s="324"/>
      <c r="F35" s="324"/>
      <c r="G35" s="341"/>
      <c r="H35" s="582" t="str">
        <f>LEFT(RIGHT(" "&amp;$BE$35,9+COLUMN($H35)-COLUMN(H35)))</f>
        <v xml:space="preserve"> </v>
      </c>
      <c r="I35" s="584" t="str">
        <f t="shared" ref="I35:P35" si="30">LEFT(RIGHT(" "&amp;$BE$35,9+COLUMN($H35)-COLUMN(I35)))</f>
        <v xml:space="preserve"> </v>
      </c>
      <c r="J35" s="586" t="str">
        <f t="shared" si="30"/>
        <v xml:space="preserve"> </v>
      </c>
      <c r="K35" s="588" t="str">
        <f t="shared" si="30"/>
        <v xml:space="preserve"> </v>
      </c>
      <c r="L35" s="584" t="str">
        <f t="shared" si="30"/>
        <v xml:space="preserve"> </v>
      </c>
      <c r="M35" s="586" t="str">
        <f t="shared" si="30"/>
        <v xml:space="preserve"> </v>
      </c>
      <c r="N35" s="588" t="str">
        <f t="shared" si="30"/>
        <v xml:space="preserve"> </v>
      </c>
      <c r="O35" s="584" t="str">
        <f t="shared" si="30"/>
        <v xml:space="preserve"> </v>
      </c>
      <c r="P35" s="580" t="str">
        <f t="shared" si="30"/>
        <v>0</v>
      </c>
      <c r="R35" s="340" t="s">
        <v>101</v>
      </c>
      <c r="S35" s="341"/>
      <c r="T35" s="341"/>
      <c r="U35" s="341"/>
      <c r="V35" s="341"/>
      <c r="W35" s="341"/>
      <c r="X35" s="342"/>
      <c r="Y35" s="54"/>
      <c r="Z35" s="55"/>
      <c r="AA35" s="56"/>
      <c r="AB35" s="54"/>
      <c r="AC35" s="55"/>
      <c r="AD35" s="57"/>
      <c r="AE35" s="54"/>
      <c r="AF35" s="55"/>
      <c r="AG35" s="57"/>
      <c r="AI35" s="370" t="s">
        <v>63</v>
      </c>
      <c r="AJ35" s="371"/>
      <c r="AK35" s="371"/>
      <c r="AL35" s="372"/>
      <c r="AM35" s="364" t="s">
        <v>42</v>
      </c>
      <c r="AN35" s="346"/>
      <c r="AO35" s="346"/>
      <c r="AP35" s="347"/>
      <c r="AQ35" s="364" t="s">
        <v>43</v>
      </c>
      <c r="AR35" s="346"/>
      <c r="AS35" s="346"/>
      <c r="AT35" s="347"/>
      <c r="AU35" s="364" t="s">
        <v>44</v>
      </c>
      <c r="AV35" s="346"/>
      <c r="AW35" s="346"/>
      <c r="AX35" s="347"/>
      <c r="BA35" s="46"/>
      <c r="BB35" s="620"/>
      <c r="BC35" s="622"/>
      <c r="BD35" s="604" t="s">
        <v>179</v>
      </c>
      <c r="BE35" s="614">
        <v>0</v>
      </c>
    </row>
    <row r="36" spans="1:59" ht="12.95" customHeight="1" thickTop="1" thickBot="1">
      <c r="A36" s="343"/>
      <c r="B36" s="344"/>
      <c r="C36" s="344"/>
      <c r="D36" s="344"/>
      <c r="E36" s="344"/>
      <c r="F36" s="344"/>
      <c r="G36" s="344"/>
      <c r="H36" s="595"/>
      <c r="I36" s="597"/>
      <c r="J36" s="599"/>
      <c r="K36" s="601"/>
      <c r="L36" s="597"/>
      <c r="M36" s="599"/>
      <c r="N36" s="601"/>
      <c r="O36" s="597"/>
      <c r="P36" s="603"/>
      <c r="R36" s="343"/>
      <c r="S36" s="344"/>
      <c r="T36" s="344"/>
      <c r="U36" s="344"/>
      <c r="V36" s="344"/>
      <c r="W36" s="344"/>
      <c r="X36" s="345"/>
      <c r="Y36" s="58"/>
      <c r="Z36" s="59"/>
      <c r="AA36" s="60"/>
      <c r="AB36" s="58"/>
      <c r="AC36" s="59"/>
      <c r="AD36" s="61"/>
      <c r="AE36" s="58"/>
      <c r="AF36" s="59"/>
      <c r="AG36" s="61"/>
      <c r="AI36" s="51"/>
      <c r="AJ36" s="62"/>
      <c r="AK36" s="62"/>
      <c r="AL36" s="63"/>
      <c r="AM36" s="64"/>
      <c r="AP36" s="65"/>
      <c r="AQ36" s="64"/>
      <c r="AU36" s="64"/>
      <c r="AX36" s="65"/>
      <c r="BA36" s="46"/>
      <c r="BB36" s="77"/>
      <c r="BC36" s="114"/>
      <c r="BD36" s="604"/>
      <c r="BE36" s="614"/>
    </row>
    <row r="37" spans="1:59" ht="12.95" customHeight="1" thickTop="1">
      <c r="A37" s="340" t="s">
        <v>28</v>
      </c>
      <c r="B37" s="341" t="s">
        <v>45</v>
      </c>
      <c r="C37" s="341"/>
      <c r="D37" s="341"/>
      <c r="E37" s="341"/>
      <c r="F37" s="341"/>
      <c r="G37" s="341"/>
      <c r="H37" s="582" t="str">
        <f>LEFT(RIGHT(" "&amp;$BE$37,9+COLUMN($H37)-COLUMN(H37)))</f>
        <v xml:space="preserve"> </v>
      </c>
      <c r="I37" s="584" t="str">
        <f t="shared" ref="I37:P37" si="31">LEFT(RIGHT(" "&amp;$BE$37,9+COLUMN($H37)-COLUMN(I37)))</f>
        <v xml:space="preserve"> </v>
      </c>
      <c r="J37" s="586" t="str">
        <f t="shared" si="31"/>
        <v xml:space="preserve"> </v>
      </c>
      <c r="K37" s="588" t="str">
        <f t="shared" si="31"/>
        <v xml:space="preserve"> </v>
      </c>
      <c r="L37" s="584" t="str">
        <f t="shared" si="31"/>
        <v xml:space="preserve"> </v>
      </c>
      <c r="M37" s="586" t="str">
        <f t="shared" si="31"/>
        <v xml:space="preserve"> </v>
      </c>
      <c r="N37" s="588" t="str">
        <f t="shared" si="31"/>
        <v xml:space="preserve"> </v>
      </c>
      <c r="O37" s="584" t="str">
        <f t="shared" si="31"/>
        <v xml:space="preserve"> </v>
      </c>
      <c r="P37" s="580" t="str">
        <f t="shared" si="31"/>
        <v>0</v>
      </c>
      <c r="R37" s="340" t="s">
        <v>102</v>
      </c>
      <c r="S37" s="341"/>
      <c r="T37" s="341"/>
      <c r="U37" s="341"/>
      <c r="V37" s="341"/>
      <c r="W37" s="341"/>
      <c r="X37" s="342"/>
      <c r="Y37" s="54"/>
      <c r="Z37" s="55"/>
      <c r="AA37" s="56"/>
      <c r="AB37" s="54"/>
      <c r="AC37" s="55"/>
      <c r="AD37" s="57"/>
      <c r="AE37" s="54"/>
      <c r="AF37" s="55"/>
      <c r="AG37" s="57"/>
      <c r="AI37" s="64"/>
      <c r="AL37" s="65"/>
      <c r="AM37" s="64"/>
      <c r="AP37" s="65"/>
      <c r="AQ37" s="64"/>
      <c r="AU37" s="64"/>
      <c r="AX37" s="65"/>
      <c r="BA37" s="116"/>
      <c r="BB37" s="115"/>
      <c r="BC37" s="117"/>
      <c r="BD37" s="628" t="s">
        <v>180</v>
      </c>
      <c r="BE37" s="627">
        <f>+BE33-BE35</f>
        <v>0</v>
      </c>
    </row>
    <row r="38" spans="1:59" ht="12.95" customHeight="1">
      <c r="A38" s="343"/>
      <c r="B38" s="344"/>
      <c r="C38" s="344"/>
      <c r="D38" s="344"/>
      <c r="E38" s="344"/>
      <c r="F38" s="344"/>
      <c r="G38" s="344"/>
      <c r="H38" s="595"/>
      <c r="I38" s="597"/>
      <c r="J38" s="599"/>
      <c r="K38" s="601"/>
      <c r="L38" s="597"/>
      <c r="M38" s="599"/>
      <c r="N38" s="601"/>
      <c r="O38" s="597"/>
      <c r="P38" s="603"/>
      <c r="R38" s="343"/>
      <c r="S38" s="344"/>
      <c r="T38" s="344"/>
      <c r="U38" s="344"/>
      <c r="V38" s="344"/>
      <c r="W38" s="344"/>
      <c r="X38" s="345"/>
      <c r="Y38" s="66"/>
      <c r="Z38" s="67"/>
      <c r="AA38" s="68"/>
      <c r="AB38" s="66"/>
      <c r="AC38" s="67"/>
      <c r="AD38" s="69"/>
      <c r="AE38" s="66"/>
      <c r="AF38" s="67"/>
      <c r="AG38" s="69"/>
      <c r="AI38" s="52"/>
      <c r="AJ38" s="70"/>
      <c r="AK38" s="70"/>
      <c r="AL38" s="71"/>
      <c r="AM38" s="64"/>
      <c r="AP38" s="65"/>
      <c r="AQ38" s="64"/>
      <c r="AU38" s="64"/>
      <c r="AX38" s="65"/>
      <c r="BA38" s="116"/>
      <c r="BB38" s="115"/>
      <c r="BC38" s="117"/>
      <c r="BD38" s="628"/>
      <c r="BE38" s="550"/>
    </row>
    <row r="39" spans="1:59" ht="12.95" customHeight="1">
      <c r="A39" s="340" t="s">
        <v>46</v>
      </c>
      <c r="B39" s="341" t="s">
        <v>47</v>
      </c>
      <c r="C39" s="341"/>
      <c r="D39" s="341"/>
      <c r="E39" s="341"/>
      <c r="F39" s="341"/>
      <c r="G39" s="341"/>
      <c r="H39" s="582" t="str">
        <f>LEFT(RIGHT(" "&amp;$BE$39,9+COLUMN($H39)-COLUMN(H39)))</f>
        <v xml:space="preserve"> </v>
      </c>
      <c r="I39" s="584" t="str">
        <f t="shared" ref="I39:P39" si="32">LEFT(RIGHT(" "&amp;$BE$39,9+COLUMN($H39)-COLUMN(I39)))</f>
        <v xml:space="preserve"> </v>
      </c>
      <c r="J39" s="586" t="str">
        <f t="shared" si="32"/>
        <v xml:space="preserve"> </v>
      </c>
      <c r="K39" s="588" t="str">
        <f t="shared" si="32"/>
        <v xml:space="preserve"> </v>
      </c>
      <c r="L39" s="584" t="str">
        <f t="shared" si="32"/>
        <v xml:space="preserve"> </v>
      </c>
      <c r="M39" s="586" t="str">
        <f t="shared" si="32"/>
        <v xml:space="preserve"> </v>
      </c>
      <c r="N39" s="588" t="str">
        <f t="shared" si="32"/>
        <v xml:space="preserve"> </v>
      </c>
      <c r="O39" s="584" t="str">
        <f t="shared" si="32"/>
        <v xml:space="preserve"> </v>
      </c>
      <c r="P39" s="580" t="str">
        <f t="shared" si="32"/>
        <v>0</v>
      </c>
      <c r="R39" s="340" t="s">
        <v>103</v>
      </c>
      <c r="S39" s="341"/>
      <c r="T39" s="341"/>
      <c r="U39" s="341"/>
      <c r="V39" s="341"/>
      <c r="W39" s="341"/>
      <c r="X39" s="342"/>
      <c r="Y39" s="58"/>
      <c r="Z39" s="59"/>
      <c r="AA39" s="60"/>
      <c r="AB39" s="58"/>
      <c r="AC39" s="59"/>
      <c r="AD39" s="61"/>
      <c r="AE39" s="58"/>
      <c r="AF39" s="59"/>
      <c r="AG39" s="61"/>
      <c r="AI39" s="72"/>
      <c r="AJ39" s="346"/>
      <c r="AK39" s="346"/>
      <c r="AL39" s="347"/>
      <c r="AM39" s="364" t="s">
        <v>48</v>
      </c>
      <c r="AN39" s="346"/>
      <c r="AO39" s="346"/>
      <c r="AP39" s="347"/>
      <c r="AQ39" s="364" t="s">
        <v>49</v>
      </c>
      <c r="AR39" s="346"/>
      <c r="AS39" s="346"/>
      <c r="AT39" s="347"/>
      <c r="AU39" s="364" t="s">
        <v>50</v>
      </c>
      <c r="AV39" s="346"/>
      <c r="AW39" s="346"/>
      <c r="AX39" s="347"/>
      <c r="BA39" s="115"/>
      <c r="BB39" s="115"/>
      <c r="BC39" s="117"/>
      <c r="BD39" s="118" t="s">
        <v>181</v>
      </c>
      <c r="BE39" s="550">
        <f>+BE31-BE33</f>
        <v>0</v>
      </c>
    </row>
    <row r="40" spans="1:59" ht="12.95" customHeight="1" thickBot="1">
      <c r="A40" s="343"/>
      <c r="B40" s="344"/>
      <c r="C40" s="344"/>
      <c r="D40" s="344"/>
      <c r="E40" s="344"/>
      <c r="F40" s="344"/>
      <c r="G40" s="344"/>
      <c r="H40" s="583"/>
      <c r="I40" s="585"/>
      <c r="J40" s="587"/>
      <c r="K40" s="589"/>
      <c r="L40" s="585"/>
      <c r="M40" s="587"/>
      <c r="N40" s="589"/>
      <c r="O40" s="585"/>
      <c r="P40" s="581"/>
      <c r="R40" s="343"/>
      <c r="S40" s="344"/>
      <c r="T40" s="344"/>
      <c r="U40" s="344"/>
      <c r="V40" s="344"/>
      <c r="W40" s="344"/>
      <c r="X40" s="345"/>
      <c r="Y40" s="66"/>
      <c r="Z40" s="67"/>
      <c r="AA40" s="68"/>
      <c r="AB40" s="66"/>
      <c r="AC40" s="67"/>
      <c r="AD40" s="69"/>
      <c r="AE40" s="66"/>
      <c r="AF40" s="67"/>
      <c r="AG40" s="69"/>
      <c r="AI40" s="64"/>
      <c r="AL40" s="65"/>
      <c r="AM40" s="64"/>
      <c r="AP40" s="65"/>
      <c r="AQ40" s="64"/>
      <c r="AU40" s="64"/>
      <c r="AX40" s="65"/>
      <c r="BA40" s="115"/>
      <c r="BB40" s="115"/>
      <c r="BC40" s="117"/>
      <c r="BD40" s="118" t="s">
        <v>97</v>
      </c>
      <c r="BE40" s="550"/>
    </row>
    <row r="41" spans="1:59" ht="12.95" customHeight="1" thickBot="1">
      <c r="AI41" s="64"/>
      <c r="AL41" s="65"/>
      <c r="AM41" s="64"/>
      <c r="AP41" s="65"/>
      <c r="AQ41" s="64"/>
      <c r="AU41" s="64"/>
      <c r="AX41" s="65"/>
    </row>
    <row r="42" spans="1:59" ht="12.95" customHeight="1">
      <c r="A42" s="629" t="s">
        <v>51</v>
      </c>
      <c r="B42" s="483"/>
      <c r="C42" s="500"/>
      <c r="D42" s="329"/>
      <c r="E42" s="330"/>
      <c r="F42" s="330"/>
      <c r="G42" s="330"/>
      <c r="H42" s="330"/>
      <c r="I42" s="333"/>
      <c r="J42" s="330"/>
      <c r="K42" s="330"/>
      <c r="L42" s="330"/>
      <c r="M42" s="524"/>
      <c r="N42" s="335" t="s">
        <v>52</v>
      </c>
      <c r="O42" s="335"/>
      <c r="P42" s="329"/>
      <c r="Q42" s="525"/>
      <c r="R42" s="348" t="s">
        <v>53</v>
      </c>
      <c r="S42" s="350"/>
      <c r="T42" s="350"/>
      <c r="U42" s="350"/>
      <c r="V42" s="350"/>
      <c r="W42" s="350"/>
      <c r="X42" s="351"/>
      <c r="Y42" s="633" t="s">
        <v>54</v>
      </c>
      <c r="Z42" s="634"/>
      <c r="AA42" s="329"/>
      <c r="AB42" s="330"/>
      <c r="AC42" s="330"/>
      <c r="AD42" s="330"/>
      <c r="AE42" s="330"/>
      <c r="AF42" s="330"/>
      <c r="AG42" s="635"/>
      <c r="AI42" s="52"/>
      <c r="AJ42" s="70"/>
      <c r="AK42" s="70"/>
      <c r="AL42" s="71"/>
      <c r="AM42" s="52"/>
      <c r="AN42" s="70"/>
      <c r="AO42" s="70"/>
      <c r="AP42" s="71"/>
      <c r="AQ42" s="52"/>
      <c r="AR42" s="70"/>
      <c r="AS42" s="70"/>
      <c r="AT42" s="70"/>
      <c r="AU42" s="52"/>
      <c r="AV42" s="70"/>
      <c r="AW42" s="70"/>
      <c r="AX42" s="71"/>
    </row>
    <row r="43" spans="1:59" ht="15" customHeight="1" thickBot="1">
      <c r="A43" s="630"/>
      <c r="B43" s="631"/>
      <c r="C43" s="632"/>
      <c r="D43" s="331"/>
      <c r="E43" s="332"/>
      <c r="F43" s="332"/>
      <c r="G43" s="332"/>
      <c r="H43" s="332"/>
      <c r="I43" s="334"/>
      <c r="J43" s="332"/>
      <c r="K43" s="332"/>
      <c r="L43" s="332"/>
      <c r="M43" s="526"/>
      <c r="N43" s="356" t="s">
        <v>55</v>
      </c>
      <c r="O43" s="356"/>
      <c r="P43" s="331"/>
      <c r="Q43" s="527"/>
      <c r="R43" s="349"/>
      <c r="S43" s="352"/>
      <c r="T43" s="352"/>
      <c r="U43" s="352"/>
      <c r="V43" s="352"/>
      <c r="W43" s="352"/>
      <c r="X43" s="353"/>
      <c r="Y43" s="636" t="s">
        <v>56</v>
      </c>
      <c r="Z43" s="637"/>
      <c r="AA43" s="331"/>
      <c r="AB43" s="332"/>
      <c r="AC43" s="332"/>
      <c r="AD43" s="332"/>
      <c r="AE43" s="332"/>
      <c r="AF43" s="332"/>
      <c r="AG43" s="638"/>
      <c r="AW43" s="529" t="str">
        <f t="shared" ref="AW43" si="33">$BD$1</f>
        <v>06-10-00</v>
      </c>
      <c r="AX43" s="530"/>
      <c r="AY43" s="530"/>
      <c r="AZ43" s="125"/>
    </row>
    <row r="44" spans="1:59" ht="12" customHeight="1"/>
    <row r="45" spans="1:59" ht="12" customHeight="1"/>
    <row r="46" spans="1:59" ht="12" customHeight="1"/>
    <row r="47" spans="1:59" ht="12" customHeight="1"/>
    <row r="48" spans="1:5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sheetData>
  <protectedRanges>
    <protectedRange sqref="AM2:AO2" name="範囲1"/>
  </protectedRanges>
  <mergeCells count="378">
    <mergeCell ref="N43:O43"/>
    <mergeCell ref="Y43:Z43"/>
    <mergeCell ref="AA43:AG43"/>
    <mergeCell ref="AJ39:AL39"/>
    <mergeCell ref="AM39:AP39"/>
    <mergeCell ref="AQ39:AT39"/>
    <mergeCell ref="AU39:AX39"/>
    <mergeCell ref="N37:N38"/>
    <mergeCell ref="O37:O38"/>
    <mergeCell ref="P37:P38"/>
    <mergeCell ref="R37:X38"/>
    <mergeCell ref="AW43:AY43"/>
    <mergeCell ref="BE39:BE40"/>
    <mergeCell ref="A42:C43"/>
    <mergeCell ref="D42:F43"/>
    <mergeCell ref="G42:H43"/>
    <mergeCell ref="I42:K43"/>
    <mergeCell ref="L42:M43"/>
    <mergeCell ref="L39:L40"/>
    <mergeCell ref="M39:M40"/>
    <mergeCell ref="N39:N40"/>
    <mergeCell ref="O39:O40"/>
    <mergeCell ref="P39:P40"/>
    <mergeCell ref="R39:X40"/>
    <mergeCell ref="A39:A40"/>
    <mergeCell ref="B39:G40"/>
    <mergeCell ref="H39:H40"/>
    <mergeCell ref="I39:I40"/>
    <mergeCell ref="J39:J40"/>
    <mergeCell ref="K39:K40"/>
    <mergeCell ref="N42:O42"/>
    <mergeCell ref="P42:Q43"/>
    <mergeCell ref="R42:R43"/>
    <mergeCell ref="S42:X43"/>
    <mergeCell ref="Y42:Z42"/>
    <mergeCell ref="AA42:AG42"/>
    <mergeCell ref="BE37:BE38"/>
    <mergeCell ref="BD35:BD36"/>
    <mergeCell ref="BE35:BE36"/>
    <mergeCell ref="A37:A38"/>
    <mergeCell ref="B37:G38"/>
    <mergeCell ref="H37:H38"/>
    <mergeCell ref="I37:I38"/>
    <mergeCell ref="J37:J38"/>
    <mergeCell ref="K37:K38"/>
    <mergeCell ref="L37:L38"/>
    <mergeCell ref="M37:M38"/>
    <mergeCell ref="L35:L36"/>
    <mergeCell ref="M35:M36"/>
    <mergeCell ref="N35:N36"/>
    <mergeCell ref="O35:O36"/>
    <mergeCell ref="P35:P36"/>
    <mergeCell ref="R35:X36"/>
    <mergeCell ref="A35:A36"/>
    <mergeCell ref="B35:G36"/>
    <mergeCell ref="H35:H36"/>
    <mergeCell ref="I35:I36"/>
    <mergeCell ref="J35:J36"/>
    <mergeCell ref="K35:K36"/>
    <mergeCell ref="BD37:BD38"/>
    <mergeCell ref="BE33:BE34"/>
    <mergeCell ref="BF33:BG34"/>
    <mergeCell ref="R34:X34"/>
    <mergeCell ref="BB34:BB35"/>
    <mergeCell ref="BC34:BC35"/>
    <mergeCell ref="AI35:AL35"/>
    <mergeCell ref="AM35:AP35"/>
    <mergeCell ref="AQ35:AT35"/>
    <mergeCell ref="AU35:AX35"/>
    <mergeCell ref="AN32:AN33"/>
    <mergeCell ref="BD33:BD34"/>
    <mergeCell ref="BA32:BA33"/>
    <mergeCell ref="BB32:BB33"/>
    <mergeCell ref="BC32:BC33"/>
    <mergeCell ref="AU32:AU33"/>
    <mergeCell ref="AV32:AV33"/>
    <mergeCell ref="AW32:AW33"/>
    <mergeCell ref="AX32:AX33"/>
    <mergeCell ref="AP32:AP33"/>
    <mergeCell ref="AQ32:AQ33"/>
    <mergeCell ref="AR32:AR33"/>
    <mergeCell ref="K31:K32"/>
    <mergeCell ref="L31:L32"/>
    <mergeCell ref="AN30:AN31"/>
    <mergeCell ref="O29:O30"/>
    <mergeCell ref="S32:AE33"/>
    <mergeCell ref="AF32:AI33"/>
    <mergeCell ref="AJ32:AK33"/>
    <mergeCell ref="BA30:BA31"/>
    <mergeCell ref="BB30:BB31"/>
    <mergeCell ref="M31:M32"/>
    <mergeCell ref="N31:N32"/>
    <mergeCell ref="O31:O32"/>
    <mergeCell ref="P31:P32"/>
    <mergeCell ref="M33:M34"/>
    <mergeCell ref="N33:N34"/>
    <mergeCell ref="O33:O34"/>
    <mergeCell ref="P33:P34"/>
    <mergeCell ref="K33:K34"/>
    <mergeCell ref="L33:L34"/>
    <mergeCell ref="AS32:AS33"/>
    <mergeCell ref="AT32:AT33"/>
    <mergeCell ref="AL32:AL33"/>
    <mergeCell ref="AM32:AM33"/>
    <mergeCell ref="AO32:AO33"/>
    <mergeCell ref="AM30:AM31"/>
    <mergeCell ref="AO30:AO31"/>
    <mergeCell ref="AP30:AP31"/>
    <mergeCell ref="AQ30:AQ31"/>
    <mergeCell ref="AR30:AR31"/>
    <mergeCell ref="A33:A34"/>
    <mergeCell ref="B33:D34"/>
    <mergeCell ref="E33:F34"/>
    <mergeCell ref="G33:G34"/>
    <mergeCell ref="H33:H34"/>
    <mergeCell ref="I33:I34"/>
    <mergeCell ref="J33:J34"/>
    <mergeCell ref="A31:A32"/>
    <mergeCell ref="B31:G32"/>
    <mergeCell ref="H31:H32"/>
    <mergeCell ref="I31:I32"/>
    <mergeCell ref="J31:J32"/>
    <mergeCell ref="A29:A30"/>
    <mergeCell ref="B29:G29"/>
    <mergeCell ref="H29:H30"/>
    <mergeCell ref="I29:I30"/>
    <mergeCell ref="J29:J30"/>
    <mergeCell ref="K29:K30"/>
    <mergeCell ref="L29:L30"/>
    <mergeCell ref="BG29:BG30"/>
    <mergeCell ref="B30:G30"/>
    <mergeCell ref="R30:R31"/>
    <mergeCell ref="S30:AE31"/>
    <mergeCell ref="AF30:AI31"/>
    <mergeCell ref="AJ30:AK31"/>
    <mergeCell ref="BC28:BC29"/>
    <mergeCell ref="AU28:AU29"/>
    <mergeCell ref="AV28:AV29"/>
    <mergeCell ref="AW28:AW29"/>
    <mergeCell ref="AX28:AX29"/>
    <mergeCell ref="BA28:BA29"/>
    <mergeCell ref="BB28:BB29"/>
    <mergeCell ref="BF27:BG28"/>
    <mergeCell ref="B28:G28"/>
    <mergeCell ref="R28:R29"/>
    <mergeCell ref="S28:AE29"/>
    <mergeCell ref="AF28:AI29"/>
    <mergeCell ref="AJ28:AK29"/>
    <mergeCell ref="AL28:AL29"/>
    <mergeCell ref="AM28:AM29"/>
    <mergeCell ref="BE31:BE32"/>
    <mergeCell ref="BF31:BG32"/>
    <mergeCell ref="R32:R33"/>
    <mergeCell ref="M29:M30"/>
    <mergeCell ref="N29:N30"/>
    <mergeCell ref="BD27:BD28"/>
    <mergeCell ref="BE27:BE28"/>
    <mergeCell ref="AQ28:AQ29"/>
    <mergeCell ref="AR28:AR29"/>
    <mergeCell ref="AS28:AS29"/>
    <mergeCell ref="AT28:AT29"/>
    <mergeCell ref="BA26:BA27"/>
    <mergeCell ref="BB26:BB27"/>
    <mergeCell ref="BC26:BC27"/>
    <mergeCell ref="AU26:AU27"/>
    <mergeCell ref="AV26:AV27"/>
    <mergeCell ref="AW26:AW27"/>
    <mergeCell ref="AX26:AX27"/>
    <mergeCell ref="BD29:BD30"/>
    <mergeCell ref="BE29:BE30"/>
    <mergeCell ref="AT30:AT31"/>
    <mergeCell ref="AU30:AU31"/>
    <mergeCell ref="AV30:AV31"/>
    <mergeCell ref="AW30:AW31"/>
    <mergeCell ref="AX30:AX31"/>
    <mergeCell ref="BC30:BC31"/>
    <mergeCell ref="AS30:AS31"/>
    <mergeCell ref="B27:G27"/>
    <mergeCell ref="H27:H28"/>
    <mergeCell ref="I27:I28"/>
    <mergeCell ref="J27:J28"/>
    <mergeCell ref="K27:K28"/>
    <mergeCell ref="L27:L28"/>
    <mergeCell ref="AS26:AS27"/>
    <mergeCell ref="AT26:AT27"/>
    <mergeCell ref="AL26:AL27"/>
    <mergeCell ref="AM26:AM27"/>
    <mergeCell ref="AO26:AO27"/>
    <mergeCell ref="AP26:AP27"/>
    <mergeCell ref="AQ26:AQ27"/>
    <mergeCell ref="AR26:AR27"/>
    <mergeCell ref="AN26:AN27"/>
    <mergeCell ref="AO28:AO29"/>
    <mergeCell ref="AP28:AP29"/>
    <mergeCell ref="M27:M28"/>
    <mergeCell ref="N27:N28"/>
    <mergeCell ref="O27:O28"/>
    <mergeCell ref="P27:P28"/>
    <mergeCell ref="P29:P30"/>
    <mergeCell ref="AN28:AN29"/>
    <mergeCell ref="AL30:AL31"/>
    <mergeCell ref="BC24:BC25"/>
    <mergeCell ref="BD24:BD25"/>
    <mergeCell ref="BE24:BE25"/>
    <mergeCell ref="A25:P25"/>
    <mergeCell ref="A26:P26"/>
    <mergeCell ref="R26:R27"/>
    <mergeCell ref="S26:AE27"/>
    <mergeCell ref="AF26:AI27"/>
    <mergeCell ref="AJ26:AK27"/>
    <mergeCell ref="AT24:AT25"/>
    <mergeCell ref="AU24:AU25"/>
    <mergeCell ref="AV24:AV25"/>
    <mergeCell ref="AW24:AW25"/>
    <mergeCell ref="AX24:AX25"/>
    <mergeCell ref="BA24:BA25"/>
    <mergeCell ref="AM24:AM25"/>
    <mergeCell ref="AO24:AO25"/>
    <mergeCell ref="AP24:AP25"/>
    <mergeCell ref="AQ24:AQ25"/>
    <mergeCell ref="AR24:AR25"/>
    <mergeCell ref="AS24:AS25"/>
    <mergeCell ref="AN24:AN25"/>
    <mergeCell ref="A24:P24"/>
    <mergeCell ref="A27:A28"/>
    <mergeCell ref="R24:R25"/>
    <mergeCell ref="S24:AE25"/>
    <mergeCell ref="AF24:AI25"/>
    <mergeCell ref="AJ24:AK25"/>
    <mergeCell ref="AL24:AL25"/>
    <mergeCell ref="AW22:AW23"/>
    <mergeCell ref="AX22:AX23"/>
    <mergeCell ref="BA22:BA23"/>
    <mergeCell ref="BB22:BB23"/>
    <mergeCell ref="BB24:BB25"/>
    <mergeCell ref="A23:P23"/>
    <mergeCell ref="AN22:AN23"/>
    <mergeCell ref="AQ22:AQ23"/>
    <mergeCell ref="AR22:AR23"/>
    <mergeCell ref="AS22:AS23"/>
    <mergeCell ref="AT22:AT23"/>
    <mergeCell ref="AU22:AU23"/>
    <mergeCell ref="AV22:AV23"/>
    <mergeCell ref="P21:P22"/>
    <mergeCell ref="B21:G22"/>
    <mergeCell ref="H21:H22"/>
    <mergeCell ref="I21:I22"/>
    <mergeCell ref="J21:J22"/>
    <mergeCell ref="K21:K22"/>
    <mergeCell ref="L21:L22"/>
    <mergeCell ref="M21:M22"/>
    <mergeCell ref="N21:N22"/>
    <mergeCell ref="O21:O22"/>
    <mergeCell ref="BE21:BE22"/>
    <mergeCell ref="R22:R23"/>
    <mergeCell ref="S22:AE23"/>
    <mergeCell ref="AF22:AI23"/>
    <mergeCell ref="AJ22:AK23"/>
    <mergeCell ref="AL22:AL23"/>
    <mergeCell ref="AM22:AM23"/>
    <mergeCell ref="AO22:AO23"/>
    <mergeCell ref="AP22:AP23"/>
    <mergeCell ref="BC20:BC21"/>
    <mergeCell ref="AT20:AT21"/>
    <mergeCell ref="AU20:AU21"/>
    <mergeCell ref="AV20:AV21"/>
    <mergeCell ref="AW20:AW21"/>
    <mergeCell ref="AX20:AX21"/>
    <mergeCell ref="BB20:BB21"/>
    <mergeCell ref="AN20:AN21"/>
    <mergeCell ref="AO20:AO21"/>
    <mergeCell ref="AP20:AP21"/>
    <mergeCell ref="AQ20:AQ21"/>
    <mergeCell ref="AR20:AR21"/>
    <mergeCell ref="AS20:AS21"/>
    <mergeCell ref="BC22:BC23"/>
    <mergeCell ref="AU18:AU19"/>
    <mergeCell ref="AV18:AV19"/>
    <mergeCell ref="AW18:AW19"/>
    <mergeCell ref="AX18:AX19"/>
    <mergeCell ref="AL18:AL19"/>
    <mergeCell ref="AM18:AM19"/>
    <mergeCell ref="AO18:AO19"/>
    <mergeCell ref="AP18:AP19"/>
    <mergeCell ref="AQ18:AQ19"/>
    <mergeCell ref="AR18:AR19"/>
    <mergeCell ref="AN18:AN19"/>
    <mergeCell ref="BE17:BE18"/>
    <mergeCell ref="R18:R19"/>
    <mergeCell ref="S18:AE19"/>
    <mergeCell ref="AF18:AI19"/>
    <mergeCell ref="AJ18:AK19"/>
    <mergeCell ref="A19:D20"/>
    <mergeCell ref="E19:F20"/>
    <mergeCell ref="G19:G20"/>
    <mergeCell ref="H19:H20"/>
    <mergeCell ref="I19:I20"/>
    <mergeCell ref="J19:J20"/>
    <mergeCell ref="K19:K20"/>
    <mergeCell ref="L19:L20"/>
    <mergeCell ref="M19:M20"/>
    <mergeCell ref="N19:N20"/>
    <mergeCell ref="O19:O20"/>
    <mergeCell ref="P19:P20"/>
    <mergeCell ref="BE19:BE20"/>
    <mergeCell ref="R20:R21"/>
    <mergeCell ref="S20:AE21"/>
    <mergeCell ref="AF20:AI21"/>
    <mergeCell ref="AJ20:AK21"/>
    <mergeCell ref="AL20:AL21"/>
    <mergeCell ref="AM20:AM21"/>
    <mergeCell ref="A17:A18"/>
    <mergeCell ref="B17:G18"/>
    <mergeCell ref="H17:H18"/>
    <mergeCell ref="I17:I18"/>
    <mergeCell ref="J17:J18"/>
    <mergeCell ref="K17:K18"/>
    <mergeCell ref="BA13:BD15"/>
    <mergeCell ref="A14:P15"/>
    <mergeCell ref="R14:Y14"/>
    <mergeCell ref="R15:Z15"/>
    <mergeCell ref="R16:R17"/>
    <mergeCell ref="S16:AE17"/>
    <mergeCell ref="AF16:AI17"/>
    <mergeCell ref="AJ16:AK17"/>
    <mergeCell ref="AL16:AQ17"/>
    <mergeCell ref="AR16:AX17"/>
    <mergeCell ref="L17:L18"/>
    <mergeCell ref="M17:M18"/>
    <mergeCell ref="N17:N18"/>
    <mergeCell ref="O17:O18"/>
    <mergeCell ref="P17:P18"/>
    <mergeCell ref="BC18:BC19"/>
    <mergeCell ref="AS18:AS19"/>
    <mergeCell ref="AT18:AT19"/>
    <mergeCell ref="A13:C13"/>
    <mergeCell ref="R13:Z13"/>
    <mergeCell ref="AA13:AC14"/>
    <mergeCell ref="AH13:AT14"/>
    <mergeCell ref="A11:C11"/>
    <mergeCell ref="D11:H11"/>
    <mergeCell ref="J11:P11"/>
    <mergeCell ref="R11:Z11"/>
    <mergeCell ref="AA11:AC12"/>
    <mergeCell ref="AG11:AK12"/>
    <mergeCell ref="Q7:R7"/>
    <mergeCell ref="T7:U7"/>
    <mergeCell ref="BA7:BD7"/>
    <mergeCell ref="A9:N9"/>
    <mergeCell ref="AA9:AC10"/>
    <mergeCell ref="AF9:AU10"/>
    <mergeCell ref="R10:Y10"/>
    <mergeCell ref="BA10:BD12"/>
    <mergeCell ref="AD4:AE5"/>
    <mergeCell ref="AF4:AJ5"/>
    <mergeCell ref="AK4:AP5"/>
    <mergeCell ref="AQ4:AV5"/>
    <mergeCell ref="A5:M7"/>
    <mergeCell ref="BA5:BD5"/>
    <mergeCell ref="AA6:AC8"/>
    <mergeCell ref="AE6:AV8"/>
    <mergeCell ref="BA6:BD6"/>
    <mergeCell ref="O7:P7"/>
    <mergeCell ref="AL11:AU12"/>
    <mergeCell ref="R12:Z12"/>
    <mergeCell ref="BA8:BD9"/>
    <mergeCell ref="BD1:BD2"/>
    <mergeCell ref="BD3:BD4"/>
    <mergeCell ref="BC1:BC2"/>
    <mergeCell ref="B2:I3"/>
    <mergeCell ref="K2:N3"/>
    <mergeCell ref="AF2:AG2"/>
    <mergeCell ref="AJ2:AK2"/>
    <mergeCell ref="AL2:AO2"/>
    <mergeCell ref="AQ2:AR2"/>
    <mergeCell ref="AT2:AU2"/>
    <mergeCell ref="BC3:BC4"/>
    <mergeCell ref="AA4:AC5"/>
  </mergeCells>
  <phoneticPr fontId="2"/>
  <conditionalFormatting sqref="AE6 AE9:AV14">
    <cfRule type="cellIs" dxfId="7" priority="1" operator="equal">
      <formula>0</formula>
    </cfRule>
  </conditionalFormatting>
  <dataValidations disablePrompts="1" count="4">
    <dataValidation type="list" allowBlank="1" showInputMessage="1" showErrorMessage="1" sqref="L42:M43" xr:uid="{FEFF3B8B-BE76-4D91-BF75-CE0BD05A62B3}">
      <formula1>"支店,店"</formula1>
    </dataValidation>
    <dataValidation type="list" allowBlank="1" showInputMessage="1" showErrorMessage="1" sqref="P42:Q43" xr:uid="{3FBFCA48-7321-4473-BE47-BC9617F2FF25}">
      <formula1>"普通,当座"</formula1>
    </dataValidation>
    <dataValidation type="list" allowBlank="1" showInputMessage="1" showErrorMessage="1" sqref="G42:H43" xr:uid="{E0D4C2DA-33F1-462B-8A09-662C29EF57B6}">
      <formula1>"銀行,信用金庫,信用組合,金庫"</formula1>
    </dataValidation>
    <dataValidation type="list" allowBlank="1" showInputMessage="1" showErrorMessage="1" sqref="O7:P7 AJ2:AK2" xr:uid="{4B84B7D5-46FA-4D5D-8402-C59C7E86FC2A}">
      <formula1>"令和"</formula1>
    </dataValidation>
  </dataValidations>
  <pageMargins left="0.39370078740157483" right="0" top="0.78740157480314965" bottom="0" header="0.51181102362204722" footer="0"/>
  <pageSetup paperSize="9" orientation="landscape"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A48D0-E562-4960-8DCD-8AFBCBAC7359}">
  <sheetPr>
    <tabColor rgb="FF92D050"/>
  </sheetPr>
  <dimension ref="A1:BG65"/>
  <sheetViews>
    <sheetView view="pageBreakPreview" topLeftCell="A16" zoomScale="89" zoomScaleNormal="100" zoomScaleSheetLayoutView="89" workbookViewId="0">
      <selection activeCell="AW43" sqref="AW43:AY43"/>
    </sheetView>
  </sheetViews>
  <sheetFormatPr defaultRowHeight="16.5"/>
  <cols>
    <col min="1" max="17" width="3.28515625" style="41" customWidth="1"/>
    <col min="18" max="18" width="5.28515625" style="41" customWidth="1"/>
    <col min="19" max="33" width="3.28515625" style="41" customWidth="1"/>
    <col min="34" max="35" width="2" style="41" customWidth="1"/>
    <col min="36" max="52" width="2.7109375" style="41" customWidth="1"/>
    <col min="53" max="53" width="8.140625" style="41" customWidth="1"/>
    <col min="54" max="55" width="10.7109375" style="41" customWidth="1"/>
    <col min="56" max="56" width="10.7109375" style="73" customWidth="1"/>
    <col min="57" max="57" width="10.7109375" style="41" customWidth="1"/>
    <col min="58" max="76" width="3.28515625" style="41" customWidth="1"/>
    <col min="77" max="257" width="9.140625" style="41"/>
    <col min="258" max="290" width="3.28515625" style="41" customWidth="1"/>
    <col min="291" max="292" width="2" style="41" customWidth="1"/>
    <col min="293" max="307" width="2.7109375" style="41" customWidth="1"/>
    <col min="308" max="308" width="8.140625" style="41" customWidth="1"/>
    <col min="309" max="309" width="14.7109375" style="41" customWidth="1"/>
    <col min="310" max="332" width="3.28515625" style="41" customWidth="1"/>
    <col min="333" max="513" width="9.140625" style="41"/>
    <col min="514" max="546" width="3.28515625" style="41" customWidth="1"/>
    <col min="547" max="548" width="2" style="41" customWidth="1"/>
    <col min="549" max="563" width="2.7109375" style="41" customWidth="1"/>
    <col min="564" max="564" width="8.140625" style="41" customWidth="1"/>
    <col min="565" max="565" width="14.7109375" style="41" customWidth="1"/>
    <col min="566" max="588" width="3.28515625" style="41" customWidth="1"/>
    <col min="589" max="769" width="9.140625" style="41"/>
    <col min="770" max="802" width="3.28515625" style="41" customWidth="1"/>
    <col min="803" max="804" width="2" style="41" customWidth="1"/>
    <col min="805" max="819" width="2.7109375" style="41" customWidth="1"/>
    <col min="820" max="820" width="8.140625" style="41" customWidth="1"/>
    <col min="821" max="821" width="14.7109375" style="41" customWidth="1"/>
    <col min="822" max="844" width="3.28515625" style="41" customWidth="1"/>
    <col min="845" max="1025" width="9.140625" style="41"/>
    <col min="1026" max="1058" width="3.28515625" style="41" customWidth="1"/>
    <col min="1059" max="1060" width="2" style="41" customWidth="1"/>
    <col min="1061" max="1075" width="2.7109375" style="41" customWidth="1"/>
    <col min="1076" max="1076" width="8.140625" style="41" customWidth="1"/>
    <col min="1077" max="1077" width="14.7109375" style="41" customWidth="1"/>
    <col min="1078" max="1100" width="3.28515625" style="41" customWidth="1"/>
    <col min="1101" max="1281" width="9.140625" style="41"/>
    <col min="1282" max="1314" width="3.28515625" style="41" customWidth="1"/>
    <col min="1315" max="1316" width="2" style="41" customWidth="1"/>
    <col min="1317" max="1331" width="2.7109375" style="41" customWidth="1"/>
    <col min="1332" max="1332" width="8.140625" style="41" customWidth="1"/>
    <col min="1333" max="1333" width="14.7109375" style="41" customWidth="1"/>
    <col min="1334" max="1356" width="3.28515625" style="41" customWidth="1"/>
    <col min="1357" max="1537" width="9.140625" style="41"/>
    <col min="1538" max="1570" width="3.28515625" style="41" customWidth="1"/>
    <col min="1571" max="1572" width="2" style="41" customWidth="1"/>
    <col min="1573" max="1587" width="2.7109375" style="41" customWidth="1"/>
    <col min="1588" max="1588" width="8.140625" style="41" customWidth="1"/>
    <col min="1589" max="1589" width="14.7109375" style="41" customWidth="1"/>
    <col min="1590" max="1612" width="3.28515625" style="41" customWidth="1"/>
    <col min="1613" max="1793" width="9.140625" style="41"/>
    <col min="1794" max="1826" width="3.28515625" style="41" customWidth="1"/>
    <col min="1827" max="1828" width="2" style="41" customWidth="1"/>
    <col min="1829" max="1843" width="2.7109375" style="41" customWidth="1"/>
    <col min="1844" max="1844" width="8.140625" style="41" customWidth="1"/>
    <col min="1845" max="1845" width="14.7109375" style="41" customWidth="1"/>
    <col min="1846" max="1868" width="3.28515625" style="41" customWidth="1"/>
    <col min="1869" max="2049" width="9.140625" style="41"/>
    <col min="2050" max="2082" width="3.28515625" style="41" customWidth="1"/>
    <col min="2083" max="2084" width="2" style="41" customWidth="1"/>
    <col min="2085" max="2099" width="2.7109375" style="41" customWidth="1"/>
    <col min="2100" max="2100" width="8.140625" style="41" customWidth="1"/>
    <col min="2101" max="2101" width="14.7109375" style="41" customWidth="1"/>
    <col min="2102" max="2124" width="3.28515625" style="41" customWidth="1"/>
    <col min="2125" max="2305" width="9.140625" style="41"/>
    <col min="2306" max="2338" width="3.28515625" style="41" customWidth="1"/>
    <col min="2339" max="2340" width="2" style="41" customWidth="1"/>
    <col min="2341" max="2355" width="2.7109375" style="41" customWidth="1"/>
    <col min="2356" max="2356" width="8.140625" style="41" customWidth="1"/>
    <col min="2357" max="2357" width="14.7109375" style="41" customWidth="1"/>
    <col min="2358" max="2380" width="3.28515625" style="41" customWidth="1"/>
    <col min="2381" max="2561" width="9.140625" style="41"/>
    <col min="2562" max="2594" width="3.28515625" style="41" customWidth="1"/>
    <col min="2595" max="2596" width="2" style="41" customWidth="1"/>
    <col min="2597" max="2611" width="2.7109375" style="41" customWidth="1"/>
    <col min="2612" max="2612" width="8.140625" style="41" customWidth="1"/>
    <col min="2613" max="2613" width="14.7109375" style="41" customWidth="1"/>
    <col min="2614" max="2636" width="3.28515625" style="41" customWidth="1"/>
    <col min="2637" max="2817" width="9.140625" style="41"/>
    <col min="2818" max="2850" width="3.28515625" style="41" customWidth="1"/>
    <col min="2851" max="2852" width="2" style="41" customWidth="1"/>
    <col min="2853" max="2867" width="2.7109375" style="41" customWidth="1"/>
    <col min="2868" max="2868" width="8.140625" style="41" customWidth="1"/>
    <col min="2869" max="2869" width="14.7109375" style="41" customWidth="1"/>
    <col min="2870" max="2892" width="3.28515625" style="41" customWidth="1"/>
    <col min="2893" max="3073" width="9.140625" style="41"/>
    <col min="3074" max="3106" width="3.28515625" style="41" customWidth="1"/>
    <col min="3107" max="3108" width="2" style="41" customWidth="1"/>
    <col min="3109" max="3123" width="2.7109375" style="41" customWidth="1"/>
    <col min="3124" max="3124" width="8.140625" style="41" customWidth="1"/>
    <col min="3125" max="3125" width="14.7109375" style="41" customWidth="1"/>
    <col min="3126" max="3148" width="3.28515625" style="41" customWidth="1"/>
    <col min="3149" max="3329" width="9.140625" style="41"/>
    <col min="3330" max="3362" width="3.28515625" style="41" customWidth="1"/>
    <col min="3363" max="3364" width="2" style="41" customWidth="1"/>
    <col min="3365" max="3379" width="2.7109375" style="41" customWidth="1"/>
    <col min="3380" max="3380" width="8.140625" style="41" customWidth="1"/>
    <col min="3381" max="3381" width="14.7109375" style="41" customWidth="1"/>
    <col min="3382" max="3404" width="3.28515625" style="41" customWidth="1"/>
    <col min="3405" max="3585" width="9.140625" style="41"/>
    <col min="3586" max="3618" width="3.28515625" style="41" customWidth="1"/>
    <col min="3619" max="3620" width="2" style="41" customWidth="1"/>
    <col min="3621" max="3635" width="2.7109375" style="41" customWidth="1"/>
    <col min="3636" max="3636" width="8.140625" style="41" customWidth="1"/>
    <col min="3637" max="3637" width="14.7109375" style="41" customWidth="1"/>
    <col min="3638" max="3660" width="3.28515625" style="41" customWidth="1"/>
    <col min="3661" max="3841" width="9.140625" style="41"/>
    <col min="3842" max="3874" width="3.28515625" style="41" customWidth="1"/>
    <col min="3875" max="3876" width="2" style="41" customWidth="1"/>
    <col min="3877" max="3891" width="2.7109375" style="41" customWidth="1"/>
    <col min="3892" max="3892" width="8.140625" style="41" customWidth="1"/>
    <col min="3893" max="3893" width="14.7109375" style="41" customWidth="1"/>
    <col min="3894" max="3916" width="3.28515625" style="41" customWidth="1"/>
    <col min="3917" max="4097" width="9.140625" style="41"/>
    <col min="4098" max="4130" width="3.28515625" style="41" customWidth="1"/>
    <col min="4131" max="4132" width="2" style="41" customWidth="1"/>
    <col min="4133" max="4147" width="2.7109375" style="41" customWidth="1"/>
    <col min="4148" max="4148" width="8.140625" style="41" customWidth="1"/>
    <col min="4149" max="4149" width="14.7109375" style="41" customWidth="1"/>
    <col min="4150" max="4172" width="3.28515625" style="41" customWidth="1"/>
    <col min="4173" max="4353" width="9.140625" style="41"/>
    <col min="4354" max="4386" width="3.28515625" style="41" customWidth="1"/>
    <col min="4387" max="4388" width="2" style="41" customWidth="1"/>
    <col min="4389" max="4403" width="2.7109375" style="41" customWidth="1"/>
    <col min="4404" max="4404" width="8.140625" style="41" customWidth="1"/>
    <col min="4405" max="4405" width="14.7109375" style="41" customWidth="1"/>
    <col min="4406" max="4428" width="3.28515625" style="41" customWidth="1"/>
    <col min="4429" max="4609" width="9.140625" style="41"/>
    <col min="4610" max="4642" width="3.28515625" style="41" customWidth="1"/>
    <col min="4643" max="4644" width="2" style="41" customWidth="1"/>
    <col min="4645" max="4659" width="2.7109375" style="41" customWidth="1"/>
    <col min="4660" max="4660" width="8.140625" style="41" customWidth="1"/>
    <col min="4661" max="4661" width="14.7109375" style="41" customWidth="1"/>
    <col min="4662" max="4684" width="3.28515625" style="41" customWidth="1"/>
    <col min="4685" max="4865" width="9.140625" style="41"/>
    <col min="4866" max="4898" width="3.28515625" style="41" customWidth="1"/>
    <col min="4899" max="4900" width="2" style="41" customWidth="1"/>
    <col min="4901" max="4915" width="2.7109375" style="41" customWidth="1"/>
    <col min="4916" max="4916" width="8.140625" style="41" customWidth="1"/>
    <col min="4917" max="4917" width="14.7109375" style="41" customWidth="1"/>
    <col min="4918" max="4940" width="3.28515625" style="41" customWidth="1"/>
    <col min="4941" max="5121" width="9.140625" style="41"/>
    <col min="5122" max="5154" width="3.28515625" style="41" customWidth="1"/>
    <col min="5155" max="5156" width="2" style="41" customWidth="1"/>
    <col min="5157" max="5171" width="2.7109375" style="41" customWidth="1"/>
    <col min="5172" max="5172" width="8.140625" style="41" customWidth="1"/>
    <col min="5173" max="5173" width="14.7109375" style="41" customWidth="1"/>
    <col min="5174" max="5196" width="3.28515625" style="41" customWidth="1"/>
    <col min="5197" max="5377" width="9.140625" style="41"/>
    <col min="5378" max="5410" width="3.28515625" style="41" customWidth="1"/>
    <col min="5411" max="5412" width="2" style="41" customWidth="1"/>
    <col min="5413" max="5427" width="2.7109375" style="41" customWidth="1"/>
    <col min="5428" max="5428" width="8.140625" style="41" customWidth="1"/>
    <col min="5429" max="5429" width="14.7109375" style="41" customWidth="1"/>
    <col min="5430" max="5452" width="3.28515625" style="41" customWidth="1"/>
    <col min="5453" max="5633" width="9.140625" style="41"/>
    <col min="5634" max="5666" width="3.28515625" style="41" customWidth="1"/>
    <col min="5667" max="5668" width="2" style="41" customWidth="1"/>
    <col min="5669" max="5683" width="2.7109375" style="41" customWidth="1"/>
    <col min="5684" max="5684" width="8.140625" style="41" customWidth="1"/>
    <col min="5685" max="5685" width="14.7109375" style="41" customWidth="1"/>
    <col min="5686" max="5708" width="3.28515625" style="41" customWidth="1"/>
    <col min="5709" max="5889" width="9.140625" style="41"/>
    <col min="5890" max="5922" width="3.28515625" style="41" customWidth="1"/>
    <col min="5923" max="5924" width="2" style="41" customWidth="1"/>
    <col min="5925" max="5939" width="2.7109375" style="41" customWidth="1"/>
    <col min="5940" max="5940" width="8.140625" style="41" customWidth="1"/>
    <col min="5941" max="5941" width="14.7109375" style="41" customWidth="1"/>
    <col min="5942" max="5964" width="3.28515625" style="41" customWidth="1"/>
    <col min="5965" max="6145" width="9.140625" style="41"/>
    <col min="6146" max="6178" width="3.28515625" style="41" customWidth="1"/>
    <col min="6179" max="6180" width="2" style="41" customWidth="1"/>
    <col min="6181" max="6195" width="2.7109375" style="41" customWidth="1"/>
    <col min="6196" max="6196" width="8.140625" style="41" customWidth="1"/>
    <col min="6197" max="6197" width="14.7109375" style="41" customWidth="1"/>
    <col min="6198" max="6220" width="3.28515625" style="41" customWidth="1"/>
    <col min="6221" max="6401" width="9.140625" style="41"/>
    <col min="6402" max="6434" width="3.28515625" style="41" customWidth="1"/>
    <col min="6435" max="6436" width="2" style="41" customWidth="1"/>
    <col min="6437" max="6451" width="2.7109375" style="41" customWidth="1"/>
    <col min="6452" max="6452" width="8.140625" style="41" customWidth="1"/>
    <col min="6453" max="6453" width="14.7109375" style="41" customWidth="1"/>
    <col min="6454" max="6476" width="3.28515625" style="41" customWidth="1"/>
    <col min="6477" max="6657" width="9.140625" style="41"/>
    <col min="6658" max="6690" width="3.28515625" style="41" customWidth="1"/>
    <col min="6691" max="6692" width="2" style="41" customWidth="1"/>
    <col min="6693" max="6707" width="2.7109375" style="41" customWidth="1"/>
    <col min="6708" max="6708" width="8.140625" style="41" customWidth="1"/>
    <col min="6709" max="6709" width="14.7109375" style="41" customWidth="1"/>
    <col min="6710" max="6732" width="3.28515625" style="41" customWidth="1"/>
    <col min="6733" max="6913" width="9.140625" style="41"/>
    <col min="6914" max="6946" width="3.28515625" style="41" customWidth="1"/>
    <col min="6947" max="6948" width="2" style="41" customWidth="1"/>
    <col min="6949" max="6963" width="2.7109375" style="41" customWidth="1"/>
    <col min="6964" max="6964" width="8.140625" style="41" customWidth="1"/>
    <col min="6965" max="6965" width="14.7109375" style="41" customWidth="1"/>
    <col min="6966" max="6988" width="3.28515625" style="41" customWidth="1"/>
    <col min="6989" max="7169" width="9.140625" style="41"/>
    <col min="7170" max="7202" width="3.28515625" style="41" customWidth="1"/>
    <col min="7203" max="7204" width="2" style="41" customWidth="1"/>
    <col min="7205" max="7219" width="2.7109375" style="41" customWidth="1"/>
    <col min="7220" max="7220" width="8.140625" style="41" customWidth="1"/>
    <col min="7221" max="7221" width="14.7109375" style="41" customWidth="1"/>
    <col min="7222" max="7244" width="3.28515625" style="41" customWidth="1"/>
    <col min="7245" max="7425" width="9.140625" style="41"/>
    <col min="7426" max="7458" width="3.28515625" style="41" customWidth="1"/>
    <col min="7459" max="7460" width="2" style="41" customWidth="1"/>
    <col min="7461" max="7475" width="2.7109375" style="41" customWidth="1"/>
    <col min="7476" max="7476" width="8.140625" style="41" customWidth="1"/>
    <col min="7477" max="7477" width="14.7109375" style="41" customWidth="1"/>
    <col min="7478" max="7500" width="3.28515625" style="41" customWidth="1"/>
    <col min="7501" max="7681" width="9.140625" style="41"/>
    <col min="7682" max="7714" width="3.28515625" style="41" customWidth="1"/>
    <col min="7715" max="7716" width="2" style="41" customWidth="1"/>
    <col min="7717" max="7731" width="2.7109375" style="41" customWidth="1"/>
    <col min="7732" max="7732" width="8.140625" style="41" customWidth="1"/>
    <col min="7733" max="7733" width="14.7109375" style="41" customWidth="1"/>
    <col min="7734" max="7756" width="3.28515625" style="41" customWidth="1"/>
    <col min="7757" max="7937" width="9.140625" style="41"/>
    <col min="7938" max="7970" width="3.28515625" style="41" customWidth="1"/>
    <col min="7971" max="7972" width="2" style="41" customWidth="1"/>
    <col min="7973" max="7987" width="2.7109375" style="41" customWidth="1"/>
    <col min="7988" max="7988" width="8.140625" style="41" customWidth="1"/>
    <col min="7989" max="7989" width="14.7109375" style="41" customWidth="1"/>
    <col min="7990" max="8012" width="3.28515625" style="41" customWidth="1"/>
    <col min="8013" max="8193" width="9.140625" style="41"/>
    <col min="8194" max="8226" width="3.28515625" style="41" customWidth="1"/>
    <col min="8227" max="8228" width="2" style="41" customWidth="1"/>
    <col min="8229" max="8243" width="2.7109375" style="41" customWidth="1"/>
    <col min="8244" max="8244" width="8.140625" style="41" customWidth="1"/>
    <col min="8245" max="8245" width="14.7109375" style="41" customWidth="1"/>
    <col min="8246" max="8268" width="3.28515625" style="41" customWidth="1"/>
    <col min="8269" max="8449" width="9.140625" style="41"/>
    <col min="8450" max="8482" width="3.28515625" style="41" customWidth="1"/>
    <col min="8483" max="8484" width="2" style="41" customWidth="1"/>
    <col min="8485" max="8499" width="2.7109375" style="41" customWidth="1"/>
    <col min="8500" max="8500" width="8.140625" style="41" customWidth="1"/>
    <col min="8501" max="8501" width="14.7109375" style="41" customWidth="1"/>
    <col min="8502" max="8524" width="3.28515625" style="41" customWidth="1"/>
    <col min="8525" max="8705" width="9.140625" style="41"/>
    <col min="8706" max="8738" width="3.28515625" style="41" customWidth="1"/>
    <col min="8739" max="8740" width="2" style="41" customWidth="1"/>
    <col min="8741" max="8755" width="2.7109375" style="41" customWidth="1"/>
    <col min="8756" max="8756" width="8.140625" style="41" customWidth="1"/>
    <col min="8757" max="8757" width="14.7109375" style="41" customWidth="1"/>
    <col min="8758" max="8780" width="3.28515625" style="41" customWidth="1"/>
    <col min="8781" max="8961" width="9.140625" style="41"/>
    <col min="8962" max="8994" width="3.28515625" style="41" customWidth="1"/>
    <col min="8995" max="8996" width="2" style="41" customWidth="1"/>
    <col min="8997" max="9011" width="2.7109375" style="41" customWidth="1"/>
    <col min="9012" max="9012" width="8.140625" style="41" customWidth="1"/>
    <col min="9013" max="9013" width="14.7109375" style="41" customWidth="1"/>
    <col min="9014" max="9036" width="3.28515625" style="41" customWidth="1"/>
    <col min="9037" max="9217" width="9.140625" style="41"/>
    <col min="9218" max="9250" width="3.28515625" style="41" customWidth="1"/>
    <col min="9251" max="9252" width="2" style="41" customWidth="1"/>
    <col min="9253" max="9267" width="2.7109375" style="41" customWidth="1"/>
    <col min="9268" max="9268" width="8.140625" style="41" customWidth="1"/>
    <col min="9269" max="9269" width="14.7109375" style="41" customWidth="1"/>
    <col min="9270" max="9292" width="3.28515625" style="41" customWidth="1"/>
    <col min="9293" max="9473" width="9.140625" style="41"/>
    <col min="9474" max="9506" width="3.28515625" style="41" customWidth="1"/>
    <col min="9507" max="9508" width="2" style="41" customWidth="1"/>
    <col min="9509" max="9523" width="2.7109375" style="41" customWidth="1"/>
    <col min="9524" max="9524" width="8.140625" style="41" customWidth="1"/>
    <col min="9525" max="9525" width="14.7109375" style="41" customWidth="1"/>
    <col min="9526" max="9548" width="3.28515625" style="41" customWidth="1"/>
    <col min="9549" max="9729" width="9.140625" style="41"/>
    <col min="9730" max="9762" width="3.28515625" style="41" customWidth="1"/>
    <col min="9763" max="9764" width="2" style="41" customWidth="1"/>
    <col min="9765" max="9779" width="2.7109375" style="41" customWidth="1"/>
    <col min="9780" max="9780" width="8.140625" style="41" customWidth="1"/>
    <col min="9781" max="9781" width="14.7109375" style="41" customWidth="1"/>
    <col min="9782" max="9804" width="3.28515625" style="41" customWidth="1"/>
    <col min="9805" max="9985" width="9.140625" style="41"/>
    <col min="9986" max="10018" width="3.28515625" style="41" customWidth="1"/>
    <col min="10019" max="10020" width="2" style="41" customWidth="1"/>
    <col min="10021" max="10035" width="2.7109375" style="41" customWidth="1"/>
    <col min="10036" max="10036" width="8.140625" style="41" customWidth="1"/>
    <col min="10037" max="10037" width="14.7109375" style="41" customWidth="1"/>
    <col min="10038" max="10060" width="3.28515625" style="41" customWidth="1"/>
    <col min="10061" max="10241" width="9.140625" style="41"/>
    <col min="10242" max="10274" width="3.28515625" style="41" customWidth="1"/>
    <col min="10275" max="10276" width="2" style="41" customWidth="1"/>
    <col min="10277" max="10291" width="2.7109375" style="41" customWidth="1"/>
    <col min="10292" max="10292" width="8.140625" style="41" customWidth="1"/>
    <col min="10293" max="10293" width="14.7109375" style="41" customWidth="1"/>
    <col min="10294" max="10316" width="3.28515625" style="41" customWidth="1"/>
    <col min="10317" max="10497" width="9.140625" style="41"/>
    <col min="10498" max="10530" width="3.28515625" style="41" customWidth="1"/>
    <col min="10531" max="10532" width="2" style="41" customWidth="1"/>
    <col min="10533" max="10547" width="2.7109375" style="41" customWidth="1"/>
    <col min="10548" max="10548" width="8.140625" style="41" customWidth="1"/>
    <col min="10549" max="10549" width="14.7109375" style="41" customWidth="1"/>
    <col min="10550" max="10572" width="3.28515625" style="41" customWidth="1"/>
    <col min="10573" max="10753" width="9.140625" style="41"/>
    <col min="10754" max="10786" width="3.28515625" style="41" customWidth="1"/>
    <col min="10787" max="10788" width="2" style="41" customWidth="1"/>
    <col min="10789" max="10803" width="2.7109375" style="41" customWidth="1"/>
    <col min="10804" max="10804" width="8.140625" style="41" customWidth="1"/>
    <col min="10805" max="10805" width="14.7109375" style="41" customWidth="1"/>
    <col min="10806" max="10828" width="3.28515625" style="41" customWidth="1"/>
    <col min="10829" max="11009" width="9.140625" style="41"/>
    <col min="11010" max="11042" width="3.28515625" style="41" customWidth="1"/>
    <col min="11043" max="11044" width="2" style="41" customWidth="1"/>
    <col min="11045" max="11059" width="2.7109375" style="41" customWidth="1"/>
    <col min="11060" max="11060" width="8.140625" style="41" customWidth="1"/>
    <col min="11061" max="11061" width="14.7109375" style="41" customWidth="1"/>
    <col min="11062" max="11084" width="3.28515625" style="41" customWidth="1"/>
    <col min="11085" max="11265" width="9.140625" style="41"/>
    <col min="11266" max="11298" width="3.28515625" style="41" customWidth="1"/>
    <col min="11299" max="11300" width="2" style="41" customWidth="1"/>
    <col min="11301" max="11315" width="2.7109375" style="41" customWidth="1"/>
    <col min="11316" max="11316" width="8.140625" style="41" customWidth="1"/>
    <col min="11317" max="11317" width="14.7109375" style="41" customWidth="1"/>
    <col min="11318" max="11340" width="3.28515625" style="41" customWidth="1"/>
    <col min="11341" max="11521" width="9.140625" style="41"/>
    <col min="11522" max="11554" width="3.28515625" style="41" customWidth="1"/>
    <col min="11555" max="11556" width="2" style="41" customWidth="1"/>
    <col min="11557" max="11571" width="2.7109375" style="41" customWidth="1"/>
    <col min="11572" max="11572" width="8.140625" style="41" customWidth="1"/>
    <col min="11573" max="11573" width="14.7109375" style="41" customWidth="1"/>
    <col min="11574" max="11596" width="3.28515625" style="41" customWidth="1"/>
    <col min="11597" max="11777" width="9.140625" style="41"/>
    <col min="11778" max="11810" width="3.28515625" style="41" customWidth="1"/>
    <col min="11811" max="11812" width="2" style="41" customWidth="1"/>
    <col min="11813" max="11827" width="2.7109375" style="41" customWidth="1"/>
    <col min="11828" max="11828" width="8.140625" style="41" customWidth="1"/>
    <col min="11829" max="11829" width="14.7109375" style="41" customWidth="1"/>
    <col min="11830" max="11852" width="3.28515625" style="41" customWidth="1"/>
    <col min="11853" max="12033" width="9.140625" style="41"/>
    <col min="12034" max="12066" width="3.28515625" style="41" customWidth="1"/>
    <col min="12067" max="12068" width="2" style="41" customWidth="1"/>
    <col min="12069" max="12083" width="2.7109375" style="41" customWidth="1"/>
    <col min="12084" max="12084" width="8.140625" style="41" customWidth="1"/>
    <col min="12085" max="12085" width="14.7109375" style="41" customWidth="1"/>
    <col min="12086" max="12108" width="3.28515625" style="41" customWidth="1"/>
    <col min="12109" max="12289" width="9.140625" style="41"/>
    <col min="12290" max="12322" width="3.28515625" style="41" customWidth="1"/>
    <col min="12323" max="12324" width="2" style="41" customWidth="1"/>
    <col min="12325" max="12339" width="2.7109375" style="41" customWidth="1"/>
    <col min="12340" max="12340" width="8.140625" style="41" customWidth="1"/>
    <col min="12341" max="12341" width="14.7109375" style="41" customWidth="1"/>
    <col min="12342" max="12364" width="3.28515625" style="41" customWidth="1"/>
    <col min="12365" max="12545" width="9.140625" style="41"/>
    <col min="12546" max="12578" width="3.28515625" style="41" customWidth="1"/>
    <col min="12579" max="12580" width="2" style="41" customWidth="1"/>
    <col min="12581" max="12595" width="2.7109375" style="41" customWidth="1"/>
    <col min="12596" max="12596" width="8.140625" style="41" customWidth="1"/>
    <col min="12597" max="12597" width="14.7109375" style="41" customWidth="1"/>
    <col min="12598" max="12620" width="3.28515625" style="41" customWidth="1"/>
    <col min="12621" max="12801" width="9.140625" style="41"/>
    <col min="12802" max="12834" width="3.28515625" style="41" customWidth="1"/>
    <col min="12835" max="12836" width="2" style="41" customWidth="1"/>
    <col min="12837" max="12851" width="2.7109375" style="41" customWidth="1"/>
    <col min="12852" max="12852" width="8.140625" style="41" customWidth="1"/>
    <col min="12853" max="12853" width="14.7109375" style="41" customWidth="1"/>
    <col min="12854" max="12876" width="3.28515625" style="41" customWidth="1"/>
    <col min="12877" max="13057" width="9.140625" style="41"/>
    <col min="13058" max="13090" width="3.28515625" style="41" customWidth="1"/>
    <col min="13091" max="13092" width="2" style="41" customWidth="1"/>
    <col min="13093" max="13107" width="2.7109375" style="41" customWidth="1"/>
    <col min="13108" max="13108" width="8.140625" style="41" customWidth="1"/>
    <col min="13109" max="13109" width="14.7109375" style="41" customWidth="1"/>
    <col min="13110" max="13132" width="3.28515625" style="41" customWidth="1"/>
    <col min="13133" max="13313" width="9.140625" style="41"/>
    <col min="13314" max="13346" width="3.28515625" style="41" customWidth="1"/>
    <col min="13347" max="13348" width="2" style="41" customWidth="1"/>
    <col min="13349" max="13363" width="2.7109375" style="41" customWidth="1"/>
    <col min="13364" max="13364" width="8.140625" style="41" customWidth="1"/>
    <col min="13365" max="13365" width="14.7109375" style="41" customWidth="1"/>
    <col min="13366" max="13388" width="3.28515625" style="41" customWidth="1"/>
    <col min="13389" max="13569" width="9.140625" style="41"/>
    <col min="13570" max="13602" width="3.28515625" style="41" customWidth="1"/>
    <col min="13603" max="13604" width="2" style="41" customWidth="1"/>
    <col min="13605" max="13619" width="2.7109375" style="41" customWidth="1"/>
    <col min="13620" max="13620" width="8.140625" style="41" customWidth="1"/>
    <col min="13621" max="13621" width="14.7109375" style="41" customWidth="1"/>
    <col min="13622" max="13644" width="3.28515625" style="41" customWidth="1"/>
    <col min="13645" max="13825" width="9.140625" style="41"/>
    <col min="13826" max="13858" width="3.28515625" style="41" customWidth="1"/>
    <col min="13859" max="13860" width="2" style="41" customWidth="1"/>
    <col min="13861" max="13875" width="2.7109375" style="41" customWidth="1"/>
    <col min="13876" max="13876" width="8.140625" style="41" customWidth="1"/>
    <col min="13877" max="13877" width="14.7109375" style="41" customWidth="1"/>
    <col min="13878" max="13900" width="3.28515625" style="41" customWidth="1"/>
    <col min="13901" max="14081" width="9.140625" style="41"/>
    <col min="14082" max="14114" width="3.28515625" style="41" customWidth="1"/>
    <col min="14115" max="14116" width="2" style="41" customWidth="1"/>
    <col min="14117" max="14131" width="2.7109375" style="41" customWidth="1"/>
    <col min="14132" max="14132" width="8.140625" style="41" customWidth="1"/>
    <col min="14133" max="14133" width="14.7109375" style="41" customWidth="1"/>
    <col min="14134" max="14156" width="3.28515625" style="41" customWidth="1"/>
    <col min="14157" max="14337" width="9.140625" style="41"/>
    <col min="14338" max="14370" width="3.28515625" style="41" customWidth="1"/>
    <col min="14371" max="14372" width="2" style="41" customWidth="1"/>
    <col min="14373" max="14387" width="2.7109375" style="41" customWidth="1"/>
    <col min="14388" max="14388" width="8.140625" style="41" customWidth="1"/>
    <col min="14389" max="14389" width="14.7109375" style="41" customWidth="1"/>
    <col min="14390" max="14412" width="3.28515625" style="41" customWidth="1"/>
    <col min="14413" max="14593" width="9.140625" style="41"/>
    <col min="14594" max="14626" width="3.28515625" style="41" customWidth="1"/>
    <col min="14627" max="14628" width="2" style="41" customWidth="1"/>
    <col min="14629" max="14643" width="2.7109375" style="41" customWidth="1"/>
    <col min="14644" max="14644" width="8.140625" style="41" customWidth="1"/>
    <col min="14645" max="14645" width="14.7109375" style="41" customWidth="1"/>
    <col min="14646" max="14668" width="3.28515625" style="41" customWidth="1"/>
    <col min="14669" max="14849" width="9.140625" style="41"/>
    <col min="14850" max="14882" width="3.28515625" style="41" customWidth="1"/>
    <col min="14883" max="14884" width="2" style="41" customWidth="1"/>
    <col min="14885" max="14899" width="2.7109375" style="41" customWidth="1"/>
    <col min="14900" max="14900" width="8.140625" style="41" customWidth="1"/>
    <col min="14901" max="14901" width="14.7109375" style="41" customWidth="1"/>
    <col min="14902" max="14924" width="3.28515625" style="41" customWidth="1"/>
    <col min="14925" max="15105" width="9.140625" style="41"/>
    <col min="15106" max="15138" width="3.28515625" style="41" customWidth="1"/>
    <col min="15139" max="15140" width="2" style="41" customWidth="1"/>
    <col min="15141" max="15155" width="2.7109375" style="41" customWidth="1"/>
    <col min="15156" max="15156" width="8.140625" style="41" customWidth="1"/>
    <col min="15157" max="15157" width="14.7109375" style="41" customWidth="1"/>
    <col min="15158" max="15180" width="3.28515625" style="41" customWidth="1"/>
    <col min="15181" max="15361" width="9.140625" style="41"/>
    <col min="15362" max="15394" width="3.28515625" style="41" customWidth="1"/>
    <col min="15395" max="15396" width="2" style="41" customWidth="1"/>
    <col min="15397" max="15411" width="2.7109375" style="41" customWidth="1"/>
    <col min="15412" max="15412" width="8.140625" style="41" customWidth="1"/>
    <col min="15413" max="15413" width="14.7109375" style="41" customWidth="1"/>
    <col min="15414" max="15436" width="3.28515625" style="41" customWidth="1"/>
    <col min="15437" max="15617" width="9.140625" style="41"/>
    <col min="15618" max="15650" width="3.28515625" style="41" customWidth="1"/>
    <col min="15651" max="15652" width="2" style="41" customWidth="1"/>
    <col min="15653" max="15667" width="2.7109375" style="41" customWidth="1"/>
    <col min="15668" max="15668" width="8.140625" style="41" customWidth="1"/>
    <col min="15669" max="15669" width="14.7109375" style="41" customWidth="1"/>
    <col min="15670" max="15692" width="3.28515625" style="41" customWidth="1"/>
    <col min="15693" max="15873" width="9.140625" style="41"/>
    <col min="15874" max="15906" width="3.28515625" style="41" customWidth="1"/>
    <col min="15907" max="15908" width="2" style="41" customWidth="1"/>
    <col min="15909" max="15923" width="2.7109375" style="41" customWidth="1"/>
    <col min="15924" max="15924" width="8.140625" style="41" customWidth="1"/>
    <col min="15925" max="15925" width="14.7109375" style="41" customWidth="1"/>
    <col min="15926" max="15948" width="3.28515625" style="41" customWidth="1"/>
    <col min="15949" max="16129" width="9.140625" style="41"/>
    <col min="16130" max="16162" width="3.28515625" style="41" customWidth="1"/>
    <col min="16163" max="16164" width="2" style="41" customWidth="1"/>
    <col min="16165" max="16179" width="2.7109375" style="41" customWidth="1"/>
    <col min="16180" max="16180" width="8.140625" style="41" customWidth="1"/>
    <col min="16181" max="16181" width="14.7109375" style="41" customWidth="1"/>
    <col min="16182" max="16204" width="3.28515625" style="41" customWidth="1"/>
    <col min="16205" max="16384" width="9.140625" style="41"/>
  </cols>
  <sheetData>
    <row r="1" spans="1:56" ht="7.5" customHeight="1" thickBot="1">
      <c r="BA1" s="42"/>
      <c r="BB1" s="42"/>
      <c r="BC1" s="531"/>
    </row>
    <row r="2" spans="1:56" s="44" customFormat="1" ht="18" customHeight="1" thickBot="1">
      <c r="B2" s="510" t="s">
        <v>18</v>
      </c>
      <c r="C2" s="510"/>
      <c r="D2" s="510"/>
      <c r="E2" s="510"/>
      <c r="F2" s="510"/>
      <c r="G2" s="510"/>
      <c r="H2" s="510"/>
      <c r="I2" s="510"/>
      <c r="J2" s="45"/>
      <c r="K2" s="511" t="s">
        <v>115</v>
      </c>
      <c r="L2" s="511"/>
      <c r="M2" s="511"/>
      <c r="N2" s="511"/>
      <c r="O2" s="97"/>
      <c r="P2" s="97"/>
      <c r="Q2" s="97"/>
      <c r="R2" s="46"/>
      <c r="AF2" s="363" t="s">
        <v>1</v>
      </c>
      <c r="AG2" s="363"/>
      <c r="AJ2" s="503"/>
      <c r="AK2" s="512"/>
      <c r="AL2" s="512">
        <v>2024</v>
      </c>
      <c r="AM2" s="512"/>
      <c r="AN2" s="512"/>
      <c r="AO2" s="504"/>
      <c r="AP2" s="108" t="s">
        <v>2</v>
      </c>
      <c r="AQ2" s="503">
        <v>10</v>
      </c>
      <c r="AR2" s="504"/>
      <c r="AS2" s="108" t="s">
        <v>3</v>
      </c>
      <c r="AT2" s="503">
        <v>23</v>
      </c>
      <c r="AU2" s="504"/>
      <c r="AV2" s="108" t="s">
        <v>4</v>
      </c>
      <c r="BA2" s="93" t="s">
        <v>203</v>
      </c>
      <c r="BB2" s="124">
        <v>45566</v>
      </c>
      <c r="BC2" s="531"/>
      <c r="BD2" s="42"/>
    </row>
    <row r="3" spans="1:56" ht="12.95" customHeight="1" thickBot="1">
      <c r="B3" s="510"/>
      <c r="C3" s="510"/>
      <c r="D3" s="510"/>
      <c r="E3" s="510"/>
      <c r="F3" s="510"/>
      <c r="G3" s="510"/>
      <c r="H3" s="510"/>
      <c r="I3" s="510"/>
      <c r="J3" s="45"/>
      <c r="K3" s="511"/>
      <c r="L3" s="511"/>
      <c r="M3" s="511"/>
      <c r="N3" s="511"/>
      <c r="O3" s="97"/>
      <c r="P3" s="97"/>
      <c r="Q3" s="97"/>
      <c r="R3" s="46"/>
      <c r="BB3" s="47"/>
      <c r="BC3" s="513"/>
    </row>
    <row r="4" spans="1:56" ht="12.95" customHeight="1">
      <c r="AA4" s="363" t="s">
        <v>66</v>
      </c>
      <c r="AB4" s="363"/>
      <c r="AC4" s="514"/>
      <c r="AD4" s="447" t="s">
        <v>67</v>
      </c>
      <c r="AE4" s="515"/>
      <c r="AF4" s="518"/>
      <c r="AG4" s="518"/>
      <c r="AH4" s="518"/>
      <c r="AI4" s="518"/>
      <c r="AJ4" s="518"/>
      <c r="AK4" s="515" t="s">
        <v>93</v>
      </c>
      <c r="AL4" s="515"/>
      <c r="AM4" s="515"/>
      <c r="AN4" s="515"/>
      <c r="AO4" s="515"/>
      <c r="AP4" s="515"/>
      <c r="AQ4" s="521"/>
      <c r="AR4" s="521"/>
      <c r="AS4" s="521"/>
      <c r="AT4" s="521"/>
      <c r="AU4" s="521"/>
      <c r="AV4" s="521"/>
      <c r="AW4" s="74"/>
      <c r="BA4" s="47"/>
      <c r="BB4" s="47"/>
      <c r="BC4" s="513"/>
    </row>
    <row r="5" spans="1:56" ht="12.95" customHeight="1">
      <c r="A5" s="523" t="s">
        <v>6</v>
      </c>
      <c r="B5" s="523"/>
      <c r="C5" s="523"/>
      <c r="D5" s="523"/>
      <c r="E5" s="523"/>
      <c r="F5" s="523"/>
      <c r="G5" s="523"/>
      <c r="H5" s="523"/>
      <c r="I5" s="523"/>
      <c r="J5" s="523"/>
      <c r="K5" s="523"/>
      <c r="L5" s="523"/>
      <c r="M5" s="523"/>
      <c r="AA5" s="363"/>
      <c r="AB5" s="363"/>
      <c r="AC5" s="514"/>
      <c r="AD5" s="516"/>
      <c r="AE5" s="517"/>
      <c r="AF5" s="519"/>
      <c r="AG5" s="519"/>
      <c r="AH5" s="519"/>
      <c r="AI5" s="519"/>
      <c r="AJ5" s="519"/>
      <c r="AK5" s="520"/>
      <c r="AL5" s="520"/>
      <c r="AM5" s="520"/>
      <c r="AN5" s="520"/>
      <c r="AO5" s="520"/>
      <c r="AP5" s="520"/>
      <c r="AQ5" s="522"/>
      <c r="AR5" s="522"/>
      <c r="AS5" s="522"/>
      <c r="AT5" s="522"/>
      <c r="AU5" s="522"/>
      <c r="AV5" s="522"/>
      <c r="AW5" s="75"/>
      <c r="BA5" s="506" t="s">
        <v>100</v>
      </c>
      <c r="BB5" s="506"/>
      <c r="BC5" s="506"/>
      <c r="BD5" s="506"/>
    </row>
    <row r="6" spans="1:56" ht="12.95" customHeight="1" thickBot="1">
      <c r="A6" s="523"/>
      <c r="B6" s="523"/>
      <c r="C6" s="523"/>
      <c r="D6" s="523"/>
      <c r="E6" s="523"/>
      <c r="F6" s="523"/>
      <c r="G6" s="523"/>
      <c r="H6" s="523"/>
      <c r="I6" s="523"/>
      <c r="J6" s="523"/>
      <c r="K6" s="523"/>
      <c r="L6" s="523"/>
      <c r="M6" s="523"/>
      <c r="AA6" s="363" t="s">
        <v>5</v>
      </c>
      <c r="AB6" s="363"/>
      <c r="AC6" s="514"/>
      <c r="AD6" s="79"/>
      <c r="AE6" s="532"/>
      <c r="AF6" s="532"/>
      <c r="AG6" s="532"/>
      <c r="AH6" s="532"/>
      <c r="AI6" s="532"/>
      <c r="AJ6" s="532"/>
      <c r="AK6" s="532"/>
      <c r="AL6" s="532"/>
      <c r="AM6" s="532"/>
      <c r="AN6" s="532"/>
      <c r="AO6" s="532"/>
      <c r="AP6" s="532"/>
      <c r="AQ6" s="532"/>
      <c r="AR6" s="532"/>
      <c r="AS6" s="532"/>
      <c r="AT6" s="532"/>
      <c r="AU6" s="532"/>
      <c r="AV6" s="532"/>
      <c r="AW6" s="75"/>
      <c r="BA6" s="506" t="s">
        <v>106</v>
      </c>
      <c r="BB6" s="506"/>
      <c r="BC6" s="506"/>
      <c r="BD6" s="506"/>
    </row>
    <row r="7" spans="1:56" ht="18" customHeight="1" thickBot="1">
      <c r="A7" s="523"/>
      <c r="B7" s="523"/>
      <c r="C7" s="523"/>
      <c r="D7" s="523"/>
      <c r="E7" s="523"/>
      <c r="F7" s="523"/>
      <c r="G7" s="523"/>
      <c r="H7" s="523"/>
      <c r="I7" s="523"/>
      <c r="J7" s="523"/>
      <c r="K7" s="523"/>
      <c r="L7" s="523"/>
      <c r="M7" s="523"/>
      <c r="O7" s="503"/>
      <c r="P7" s="512"/>
      <c r="Q7" s="512">
        <v>2024</v>
      </c>
      <c r="R7" s="504"/>
      <c r="S7" s="108" t="s">
        <v>2</v>
      </c>
      <c r="T7" s="503">
        <v>10</v>
      </c>
      <c r="U7" s="504"/>
      <c r="V7" s="108" t="s">
        <v>7</v>
      </c>
      <c r="W7" s="108">
        <v>20</v>
      </c>
      <c r="X7" s="108" t="s">
        <v>8</v>
      </c>
      <c r="Y7" s="50" t="s">
        <v>9</v>
      </c>
      <c r="AA7" s="363"/>
      <c r="AB7" s="363"/>
      <c r="AC7" s="514"/>
      <c r="AD7" s="79"/>
      <c r="AE7" s="532"/>
      <c r="AF7" s="532"/>
      <c r="AG7" s="532"/>
      <c r="AH7" s="532"/>
      <c r="AI7" s="532"/>
      <c r="AJ7" s="532"/>
      <c r="AK7" s="532"/>
      <c r="AL7" s="532"/>
      <c r="AM7" s="532"/>
      <c r="AN7" s="532"/>
      <c r="AO7" s="532"/>
      <c r="AP7" s="532"/>
      <c r="AQ7" s="532"/>
      <c r="AR7" s="532"/>
      <c r="AS7" s="532"/>
      <c r="AT7" s="532"/>
      <c r="AU7" s="532"/>
      <c r="AV7" s="532"/>
      <c r="AW7" s="75"/>
      <c r="BA7" s="506" t="s">
        <v>105</v>
      </c>
      <c r="BB7" s="506"/>
      <c r="BC7" s="506"/>
      <c r="BD7" s="506"/>
    </row>
    <row r="8" spans="1:56" ht="12.95" customHeight="1">
      <c r="AA8" s="363"/>
      <c r="AB8" s="363"/>
      <c r="AC8" s="514"/>
      <c r="AD8" s="79"/>
      <c r="AE8" s="532"/>
      <c r="AF8" s="532"/>
      <c r="AG8" s="532"/>
      <c r="AH8" s="532"/>
      <c r="AI8" s="532"/>
      <c r="AJ8" s="532"/>
      <c r="AK8" s="532"/>
      <c r="AL8" s="532"/>
      <c r="AM8" s="532"/>
      <c r="AN8" s="532"/>
      <c r="AO8" s="532"/>
      <c r="AP8" s="532"/>
      <c r="AQ8" s="532"/>
      <c r="AR8" s="532"/>
      <c r="AS8" s="532"/>
      <c r="AT8" s="532"/>
      <c r="AU8" s="532"/>
      <c r="AV8" s="532"/>
      <c r="AW8" s="75"/>
      <c r="BA8" s="506" t="s">
        <v>106</v>
      </c>
      <c r="BB8" s="506"/>
      <c r="BC8" s="506"/>
      <c r="BD8" s="506"/>
    </row>
    <row r="9" spans="1:56" ht="12.95" customHeight="1">
      <c r="A9" s="508" t="s">
        <v>11</v>
      </c>
      <c r="B9" s="508"/>
      <c r="C9" s="508"/>
      <c r="D9" s="508"/>
      <c r="E9" s="508"/>
      <c r="F9" s="508"/>
      <c r="G9" s="508"/>
      <c r="H9" s="508"/>
      <c r="I9" s="508"/>
      <c r="J9" s="508"/>
      <c r="K9" s="508"/>
      <c r="L9" s="508"/>
      <c r="M9" s="508"/>
      <c r="N9" s="508"/>
      <c r="AA9" s="363" t="s">
        <v>10</v>
      </c>
      <c r="AB9" s="363"/>
      <c r="AC9" s="363"/>
      <c r="AD9" s="82"/>
      <c r="AE9" s="83"/>
      <c r="AF9" s="509"/>
      <c r="AG9" s="509"/>
      <c r="AH9" s="509"/>
      <c r="AI9" s="509"/>
      <c r="AJ9" s="509"/>
      <c r="AK9" s="509"/>
      <c r="AL9" s="509"/>
      <c r="AM9" s="509"/>
      <c r="AN9" s="509"/>
      <c r="AO9" s="509"/>
      <c r="AP9" s="509"/>
      <c r="AQ9" s="509"/>
      <c r="AR9" s="509"/>
      <c r="AS9" s="509"/>
      <c r="AT9" s="509"/>
      <c r="AU9" s="509"/>
      <c r="AV9" s="83"/>
      <c r="AW9" s="75"/>
      <c r="BA9" s="506" t="s">
        <v>105</v>
      </c>
      <c r="BB9" s="506"/>
      <c r="BC9" s="506"/>
      <c r="BD9" s="506"/>
    </row>
    <row r="10" spans="1:56" ht="12.95" customHeight="1">
      <c r="R10" s="324" t="s">
        <v>19</v>
      </c>
      <c r="S10" s="324"/>
      <c r="T10" s="324"/>
      <c r="U10" s="324"/>
      <c r="V10" s="324"/>
      <c r="W10" s="324"/>
      <c r="X10" s="324"/>
      <c r="Y10" s="324"/>
      <c r="AA10" s="363"/>
      <c r="AB10" s="363"/>
      <c r="AC10" s="363"/>
      <c r="AD10" s="82"/>
      <c r="AE10" s="83"/>
      <c r="AF10" s="509"/>
      <c r="AG10" s="509"/>
      <c r="AH10" s="509"/>
      <c r="AI10" s="509"/>
      <c r="AJ10" s="509"/>
      <c r="AK10" s="509"/>
      <c r="AL10" s="509"/>
      <c r="AM10" s="509"/>
      <c r="AN10" s="509"/>
      <c r="AO10" s="509"/>
      <c r="AP10" s="509"/>
      <c r="AQ10" s="509"/>
      <c r="AR10" s="509"/>
      <c r="AS10" s="509"/>
      <c r="AT10" s="509"/>
      <c r="AU10" s="509"/>
      <c r="AV10" s="83"/>
      <c r="AW10" s="75"/>
      <c r="BA10" s="490" t="s">
        <v>108</v>
      </c>
      <c r="BB10" s="490"/>
      <c r="BC10" s="490"/>
      <c r="BD10" s="490"/>
    </row>
    <row r="11" spans="1:56" ht="12.95" customHeight="1">
      <c r="A11" s="324" t="s">
        <v>21</v>
      </c>
      <c r="B11" s="324"/>
      <c r="C11" s="324"/>
      <c r="D11" s="432" t="s">
        <v>104</v>
      </c>
      <c r="E11" s="432"/>
      <c r="F11" s="432"/>
      <c r="G11" s="432"/>
      <c r="H11" s="432"/>
      <c r="J11" s="324" t="s">
        <v>148</v>
      </c>
      <c r="K11" s="324"/>
      <c r="L11" s="324"/>
      <c r="M11" s="324"/>
      <c r="N11" s="324"/>
      <c r="O11" s="324"/>
      <c r="P11" s="324"/>
      <c r="R11" s="433" t="s">
        <v>113</v>
      </c>
      <c r="S11" s="433"/>
      <c r="T11" s="433"/>
      <c r="U11" s="433"/>
      <c r="V11" s="433"/>
      <c r="W11" s="433"/>
      <c r="X11" s="433"/>
      <c r="Y11" s="433"/>
      <c r="Z11" s="433"/>
      <c r="AA11" s="363" t="s">
        <v>172</v>
      </c>
      <c r="AB11" s="363"/>
      <c r="AC11" s="363"/>
      <c r="AD11" s="84"/>
      <c r="AE11" s="85"/>
      <c r="AF11" s="85"/>
      <c r="AG11" s="501"/>
      <c r="AH11" s="501"/>
      <c r="AI11" s="501"/>
      <c r="AJ11" s="501"/>
      <c r="AK11" s="501"/>
      <c r="AL11" s="502"/>
      <c r="AM11" s="502"/>
      <c r="AN11" s="502"/>
      <c r="AO11" s="502"/>
      <c r="AP11" s="502"/>
      <c r="AQ11" s="502"/>
      <c r="AR11" s="502"/>
      <c r="AS11" s="502"/>
      <c r="AT11" s="502"/>
      <c r="AU11" s="502"/>
      <c r="AV11" s="85"/>
      <c r="AW11" s="75" t="s">
        <v>20</v>
      </c>
      <c r="BA11" s="490"/>
      <c r="BB11" s="490"/>
      <c r="BC11" s="490"/>
      <c r="BD11" s="490"/>
    </row>
    <row r="12" spans="1:56" ht="12.95" customHeight="1" thickBot="1">
      <c r="D12" s="120"/>
      <c r="E12" s="120"/>
      <c r="F12" s="120"/>
      <c r="G12" s="120"/>
      <c r="H12" s="120"/>
      <c r="I12" s="120"/>
      <c r="J12" s="120"/>
      <c r="R12" s="433" t="s">
        <v>114</v>
      </c>
      <c r="S12" s="433"/>
      <c r="T12" s="433"/>
      <c r="U12" s="433"/>
      <c r="V12" s="433"/>
      <c r="W12" s="433"/>
      <c r="X12" s="433"/>
      <c r="Y12" s="433"/>
      <c r="Z12" s="433"/>
      <c r="AA12" s="363"/>
      <c r="AB12" s="363"/>
      <c r="AC12" s="363"/>
      <c r="AD12" s="84"/>
      <c r="AE12" s="85"/>
      <c r="AF12" s="85"/>
      <c r="AG12" s="501"/>
      <c r="AH12" s="501"/>
      <c r="AI12" s="501"/>
      <c r="AJ12" s="501"/>
      <c r="AK12" s="501"/>
      <c r="AL12" s="502"/>
      <c r="AM12" s="502"/>
      <c r="AN12" s="502"/>
      <c r="AO12" s="502"/>
      <c r="AP12" s="502"/>
      <c r="AQ12" s="502"/>
      <c r="AR12" s="502"/>
      <c r="AS12" s="502"/>
      <c r="AT12" s="502"/>
      <c r="AU12" s="502"/>
      <c r="AV12" s="85"/>
      <c r="AW12" s="75"/>
      <c r="BA12" s="490"/>
      <c r="BB12" s="490"/>
      <c r="BC12" s="490"/>
      <c r="BD12" s="490"/>
    </row>
    <row r="13" spans="1:56" ht="12.95" customHeight="1">
      <c r="A13" s="486" t="s">
        <v>22</v>
      </c>
      <c r="B13" s="487"/>
      <c r="C13" s="487"/>
      <c r="D13" s="48"/>
      <c r="E13" s="48"/>
      <c r="F13" s="48"/>
      <c r="G13" s="48"/>
      <c r="H13" s="48"/>
      <c r="I13" s="48"/>
      <c r="J13" s="48"/>
      <c r="K13" s="48"/>
      <c r="L13" s="48"/>
      <c r="M13" s="48"/>
      <c r="N13" s="48"/>
      <c r="O13" s="48"/>
      <c r="P13" s="49"/>
      <c r="R13" s="433" t="s">
        <v>23</v>
      </c>
      <c r="S13" s="433"/>
      <c r="T13" s="433"/>
      <c r="U13" s="433"/>
      <c r="V13" s="433"/>
      <c r="W13" s="433"/>
      <c r="X13" s="433"/>
      <c r="Y13" s="433"/>
      <c r="Z13" s="433"/>
      <c r="AA13" s="363" t="s">
        <v>15</v>
      </c>
      <c r="AB13" s="363"/>
      <c r="AC13" s="363"/>
      <c r="AD13" s="84"/>
      <c r="AE13" s="85"/>
      <c r="AF13" s="85"/>
      <c r="AG13" s="85"/>
      <c r="AH13" s="488"/>
      <c r="AI13" s="488"/>
      <c r="AJ13" s="488"/>
      <c r="AK13" s="488"/>
      <c r="AL13" s="488"/>
      <c r="AM13" s="488"/>
      <c r="AN13" s="488"/>
      <c r="AO13" s="488"/>
      <c r="AP13" s="488"/>
      <c r="AQ13" s="488"/>
      <c r="AR13" s="488"/>
      <c r="AS13" s="488"/>
      <c r="AT13" s="488"/>
      <c r="AU13" s="85"/>
      <c r="AV13" s="85"/>
      <c r="AW13" s="75"/>
      <c r="BA13" s="490" t="s">
        <v>107</v>
      </c>
      <c r="BB13" s="490"/>
      <c r="BC13" s="490"/>
      <c r="BD13" s="490"/>
    </row>
    <row r="14" spans="1:56" ht="12.95" customHeight="1" thickBot="1">
      <c r="A14" s="491" t="s">
        <v>121</v>
      </c>
      <c r="B14" s="492"/>
      <c r="C14" s="492"/>
      <c r="D14" s="492"/>
      <c r="E14" s="492"/>
      <c r="F14" s="492"/>
      <c r="G14" s="492"/>
      <c r="H14" s="492"/>
      <c r="I14" s="492"/>
      <c r="J14" s="492"/>
      <c r="K14" s="492"/>
      <c r="L14" s="492"/>
      <c r="M14" s="492"/>
      <c r="N14" s="492"/>
      <c r="O14" s="492"/>
      <c r="P14" s="493"/>
      <c r="R14" s="433" t="s">
        <v>73</v>
      </c>
      <c r="S14" s="433"/>
      <c r="T14" s="433"/>
      <c r="U14" s="433"/>
      <c r="V14" s="433"/>
      <c r="W14" s="433"/>
      <c r="X14" s="433"/>
      <c r="Y14" s="433"/>
      <c r="Z14" s="73"/>
      <c r="AA14" s="363"/>
      <c r="AB14" s="363"/>
      <c r="AC14" s="363"/>
      <c r="AD14" s="86"/>
      <c r="AE14" s="87"/>
      <c r="AF14" s="87"/>
      <c r="AG14" s="87"/>
      <c r="AH14" s="489"/>
      <c r="AI14" s="489"/>
      <c r="AJ14" s="489"/>
      <c r="AK14" s="489"/>
      <c r="AL14" s="489"/>
      <c r="AM14" s="489"/>
      <c r="AN14" s="489"/>
      <c r="AO14" s="489"/>
      <c r="AP14" s="489"/>
      <c r="AQ14" s="489"/>
      <c r="AR14" s="489"/>
      <c r="AS14" s="489"/>
      <c r="AT14" s="489"/>
      <c r="AU14" s="87"/>
      <c r="AV14" s="87"/>
      <c r="AW14" s="76"/>
      <c r="BA14" s="490"/>
      <c r="BB14" s="490"/>
      <c r="BC14" s="490"/>
      <c r="BD14" s="490"/>
    </row>
    <row r="15" spans="1:56" ht="12.95" customHeight="1" thickBot="1">
      <c r="A15" s="494"/>
      <c r="B15" s="495"/>
      <c r="C15" s="495"/>
      <c r="D15" s="495"/>
      <c r="E15" s="495"/>
      <c r="F15" s="495"/>
      <c r="G15" s="495"/>
      <c r="H15" s="495"/>
      <c r="I15" s="495"/>
      <c r="J15" s="495"/>
      <c r="K15" s="495"/>
      <c r="L15" s="495"/>
      <c r="M15" s="495"/>
      <c r="N15" s="495"/>
      <c r="O15" s="495"/>
      <c r="P15" s="496"/>
      <c r="R15" s="433" t="s">
        <v>112</v>
      </c>
      <c r="S15" s="433"/>
      <c r="T15" s="433"/>
      <c r="U15" s="433"/>
      <c r="V15" s="433"/>
      <c r="W15" s="433"/>
      <c r="X15" s="433"/>
      <c r="Y15" s="433"/>
      <c r="Z15" s="433"/>
      <c r="BA15" s="490"/>
      <c r="BB15" s="490"/>
      <c r="BC15" s="490"/>
      <c r="BD15" s="490"/>
    </row>
    <row r="16" spans="1:56" ht="12.95" customHeight="1" thickBot="1">
      <c r="R16" s="325" t="s">
        <v>94</v>
      </c>
      <c r="S16" s="499" t="s">
        <v>116</v>
      </c>
      <c r="T16" s="483"/>
      <c r="U16" s="483"/>
      <c r="V16" s="483"/>
      <c r="W16" s="483"/>
      <c r="X16" s="483"/>
      <c r="Y16" s="483"/>
      <c r="Z16" s="483"/>
      <c r="AA16" s="483"/>
      <c r="AB16" s="483"/>
      <c r="AC16" s="483"/>
      <c r="AD16" s="483"/>
      <c r="AE16" s="500"/>
      <c r="AF16" s="326" t="s">
        <v>24</v>
      </c>
      <c r="AG16" s="326"/>
      <c r="AH16" s="326"/>
      <c r="AI16" s="326"/>
      <c r="AJ16" s="326" t="s">
        <v>25</v>
      </c>
      <c r="AK16" s="326"/>
      <c r="AL16" s="475" t="s">
        <v>26</v>
      </c>
      <c r="AM16" s="477"/>
      <c r="AN16" s="477"/>
      <c r="AO16" s="477"/>
      <c r="AP16" s="477"/>
      <c r="AQ16" s="478"/>
      <c r="AR16" s="483" t="s">
        <v>27</v>
      </c>
      <c r="AS16" s="483"/>
      <c r="AT16" s="483"/>
      <c r="AU16" s="483"/>
      <c r="AV16" s="483"/>
      <c r="AW16" s="483"/>
      <c r="AX16" s="484"/>
    </row>
    <row r="17" spans="1:59" ht="12.95" customHeight="1" thickBot="1">
      <c r="A17" s="340"/>
      <c r="B17" s="341" t="s">
        <v>65</v>
      </c>
      <c r="C17" s="341"/>
      <c r="D17" s="341"/>
      <c r="E17" s="341"/>
      <c r="F17" s="341"/>
      <c r="G17" s="341"/>
      <c r="H17" s="534" t="str">
        <f t="shared" ref="H17:P17" si="0">LEFT(RIGHT(" "&amp;$BE$17,9+COLUMN($H17)-COLUMN(H17)))</f>
        <v xml:space="preserve"> </v>
      </c>
      <c r="I17" s="536" t="str">
        <f t="shared" si="0"/>
        <v xml:space="preserve"> </v>
      </c>
      <c r="J17" s="538" t="str">
        <f t="shared" si="0"/>
        <v xml:space="preserve"> </v>
      </c>
      <c r="K17" s="540" t="str">
        <f t="shared" si="0"/>
        <v>1</v>
      </c>
      <c r="L17" s="536" t="str">
        <f t="shared" si="0"/>
        <v>6</v>
      </c>
      <c r="M17" s="538" t="str">
        <f t="shared" si="0"/>
        <v>4</v>
      </c>
      <c r="N17" s="540" t="str">
        <f t="shared" si="0"/>
        <v>4</v>
      </c>
      <c r="O17" s="536" t="str">
        <f t="shared" si="0"/>
        <v>0</v>
      </c>
      <c r="P17" s="542" t="str">
        <f t="shared" si="0"/>
        <v>0</v>
      </c>
      <c r="R17" s="498"/>
      <c r="S17" s="343"/>
      <c r="T17" s="344"/>
      <c r="U17" s="344"/>
      <c r="V17" s="344"/>
      <c r="W17" s="344"/>
      <c r="X17" s="344"/>
      <c r="Y17" s="344"/>
      <c r="Z17" s="344"/>
      <c r="AA17" s="344"/>
      <c r="AB17" s="344"/>
      <c r="AC17" s="344"/>
      <c r="AD17" s="344"/>
      <c r="AE17" s="345"/>
      <c r="AF17" s="474"/>
      <c r="AG17" s="474"/>
      <c r="AH17" s="474"/>
      <c r="AI17" s="474"/>
      <c r="AJ17" s="474"/>
      <c r="AK17" s="474"/>
      <c r="AL17" s="479"/>
      <c r="AM17" s="481"/>
      <c r="AN17" s="481"/>
      <c r="AO17" s="481"/>
      <c r="AP17" s="481"/>
      <c r="AQ17" s="482"/>
      <c r="AR17" s="344"/>
      <c r="AS17" s="344"/>
      <c r="AT17" s="344"/>
      <c r="AU17" s="344"/>
      <c r="AV17" s="344"/>
      <c r="AW17" s="344"/>
      <c r="AX17" s="485"/>
      <c r="BA17" s="115"/>
      <c r="BB17" s="77" t="s">
        <v>158</v>
      </c>
      <c r="BC17" s="98" t="s">
        <v>159</v>
      </c>
      <c r="BD17" s="118" t="s">
        <v>109</v>
      </c>
      <c r="BE17" s="550">
        <f t="shared" ref="BE17" si="1">$BE$37</f>
        <v>164400</v>
      </c>
    </row>
    <row r="18" spans="1:59" ht="12.95" customHeight="1" thickTop="1" thickBot="1">
      <c r="A18" s="343"/>
      <c r="B18" s="344"/>
      <c r="C18" s="344"/>
      <c r="D18" s="344"/>
      <c r="E18" s="324"/>
      <c r="F18" s="324"/>
      <c r="G18" s="344"/>
      <c r="H18" s="535"/>
      <c r="I18" s="537"/>
      <c r="J18" s="539"/>
      <c r="K18" s="541"/>
      <c r="L18" s="537"/>
      <c r="M18" s="539"/>
      <c r="N18" s="541"/>
      <c r="O18" s="537"/>
      <c r="P18" s="543"/>
      <c r="R18" s="454">
        <v>45219</v>
      </c>
      <c r="S18" s="551" t="s">
        <v>111</v>
      </c>
      <c r="T18" s="552"/>
      <c r="U18" s="552"/>
      <c r="V18" s="552"/>
      <c r="W18" s="552"/>
      <c r="X18" s="552"/>
      <c r="Y18" s="552"/>
      <c r="Z18" s="552"/>
      <c r="AA18" s="552"/>
      <c r="AB18" s="552"/>
      <c r="AC18" s="552"/>
      <c r="AD18" s="552"/>
      <c r="AE18" s="553"/>
      <c r="AF18" s="459">
        <v>1</v>
      </c>
      <c r="AG18" s="460"/>
      <c r="AH18" s="460"/>
      <c r="AI18" s="461"/>
      <c r="AJ18" s="465" t="s">
        <v>62</v>
      </c>
      <c r="AK18" s="466"/>
      <c r="AL18" s="467"/>
      <c r="AM18" s="440"/>
      <c r="AN18" s="96"/>
      <c r="AO18" s="439"/>
      <c r="AP18" s="440"/>
      <c r="AQ18" s="468"/>
      <c r="AR18" s="682" t="str">
        <f t="shared" ref="AR18:AX18" si="2">LEFT(RIGHT(" "&amp;$BC$18,7+COLUMN($AR18)-COLUMN(AR18)))</f>
        <v xml:space="preserve"> </v>
      </c>
      <c r="AS18" s="683" t="str">
        <f t="shared" si="2"/>
        <v>1</v>
      </c>
      <c r="AT18" s="684" t="str">
        <f t="shared" si="2"/>
        <v>0</v>
      </c>
      <c r="AU18" s="687" t="str">
        <f t="shared" si="2"/>
        <v>0</v>
      </c>
      <c r="AV18" s="683" t="str">
        <f t="shared" si="2"/>
        <v>0</v>
      </c>
      <c r="AW18" s="684" t="str">
        <f t="shared" si="2"/>
        <v>0</v>
      </c>
      <c r="AX18" s="685" t="str">
        <f t="shared" si="2"/>
        <v>0</v>
      </c>
      <c r="BA18" s="77" t="s">
        <v>131</v>
      </c>
      <c r="BB18" s="77"/>
      <c r="BC18" s="544">
        <v>100000</v>
      </c>
      <c r="BD18" s="119" t="s">
        <v>98</v>
      </c>
      <c r="BE18" s="550"/>
    </row>
    <row r="19" spans="1:59" ht="12.95" customHeight="1" thickBot="1">
      <c r="A19" s="443" t="s">
        <v>91</v>
      </c>
      <c r="B19" s="444"/>
      <c r="C19" s="444"/>
      <c r="D19" s="444"/>
      <c r="E19" s="557">
        <f t="shared" ref="E19" si="3">$BE$24</f>
        <v>10</v>
      </c>
      <c r="F19" s="558"/>
      <c r="G19" s="451" t="s">
        <v>39</v>
      </c>
      <c r="H19" s="535" t="str">
        <f t="shared" ref="H19:P19" si="4">LEFT(RIGHT(" "&amp;$BE$19,9+COLUMN($H19)-COLUMN(H19)))</f>
        <v xml:space="preserve"> </v>
      </c>
      <c r="I19" s="537" t="str">
        <f t="shared" si="4"/>
        <v xml:space="preserve"> </v>
      </c>
      <c r="J19" s="539" t="str">
        <f t="shared" si="4"/>
        <v xml:space="preserve"> </v>
      </c>
      <c r="K19" s="541" t="str">
        <f t="shared" si="4"/>
        <v xml:space="preserve"> </v>
      </c>
      <c r="L19" s="537" t="str">
        <f t="shared" si="4"/>
        <v>1</v>
      </c>
      <c r="M19" s="539" t="str">
        <f t="shared" si="4"/>
        <v>6</v>
      </c>
      <c r="N19" s="541" t="str">
        <f t="shared" si="4"/>
        <v>4</v>
      </c>
      <c r="O19" s="537" t="str">
        <f t="shared" si="4"/>
        <v>4</v>
      </c>
      <c r="P19" s="543" t="str">
        <f t="shared" si="4"/>
        <v>0</v>
      </c>
      <c r="R19" s="415"/>
      <c r="S19" s="554"/>
      <c r="T19" s="555"/>
      <c r="U19" s="555"/>
      <c r="V19" s="555"/>
      <c r="W19" s="555"/>
      <c r="X19" s="555"/>
      <c r="Y19" s="555"/>
      <c r="Z19" s="555"/>
      <c r="AA19" s="555"/>
      <c r="AB19" s="555"/>
      <c r="AC19" s="555"/>
      <c r="AD19" s="555"/>
      <c r="AE19" s="556"/>
      <c r="AF19" s="462"/>
      <c r="AG19" s="463"/>
      <c r="AH19" s="463"/>
      <c r="AI19" s="464"/>
      <c r="AJ19" s="421"/>
      <c r="AK19" s="422"/>
      <c r="AL19" s="423"/>
      <c r="AM19" s="412"/>
      <c r="AN19" s="94"/>
      <c r="AO19" s="411"/>
      <c r="AP19" s="412"/>
      <c r="AQ19" s="424"/>
      <c r="AR19" s="667"/>
      <c r="AS19" s="649"/>
      <c r="AT19" s="657"/>
      <c r="AU19" s="647"/>
      <c r="AV19" s="649"/>
      <c r="AW19" s="657"/>
      <c r="AX19" s="686"/>
      <c r="BA19" s="77"/>
      <c r="BB19" s="77"/>
      <c r="BC19" s="545"/>
      <c r="BD19" s="118" t="s">
        <v>86</v>
      </c>
      <c r="BE19" s="550">
        <f>+BE17*0.1</f>
        <v>16440</v>
      </c>
    </row>
    <row r="20" spans="1:59" ht="12.95" customHeight="1" thickTop="1" thickBot="1">
      <c r="A20" s="445"/>
      <c r="B20" s="446"/>
      <c r="C20" s="446"/>
      <c r="D20" s="446"/>
      <c r="E20" s="559"/>
      <c r="F20" s="560"/>
      <c r="G20" s="452"/>
      <c r="H20" s="535"/>
      <c r="I20" s="537"/>
      <c r="J20" s="539"/>
      <c r="K20" s="541"/>
      <c r="L20" s="537"/>
      <c r="M20" s="539"/>
      <c r="N20" s="541"/>
      <c r="O20" s="537"/>
      <c r="P20" s="543"/>
      <c r="R20" s="382"/>
      <c r="S20" s="384" t="s">
        <v>164</v>
      </c>
      <c r="T20" s="384"/>
      <c r="U20" s="384"/>
      <c r="V20" s="384"/>
      <c r="W20" s="384"/>
      <c r="X20" s="384"/>
      <c r="Y20" s="384"/>
      <c r="Z20" s="384"/>
      <c r="AA20" s="384"/>
      <c r="AB20" s="384"/>
      <c r="AC20" s="384"/>
      <c r="AD20" s="384"/>
      <c r="AE20" s="385"/>
      <c r="AF20" s="388">
        <v>1</v>
      </c>
      <c r="AG20" s="389"/>
      <c r="AH20" s="389"/>
      <c r="AI20" s="390"/>
      <c r="AJ20" s="394" t="s">
        <v>62</v>
      </c>
      <c r="AK20" s="395"/>
      <c r="AL20" s="688" t="str">
        <f t="shared" ref="AL20:AQ20" si="5">LEFT(RIGHT(" "&amp;$BB$20,6+COLUMN($AL20)-COLUMN(AL20)))</f>
        <v xml:space="preserve"> </v>
      </c>
      <c r="AM20" s="691" t="str">
        <f t="shared" si="5"/>
        <v>5</v>
      </c>
      <c r="AN20" s="698" t="str">
        <f t="shared" si="5"/>
        <v>0</v>
      </c>
      <c r="AO20" s="693" t="str">
        <f t="shared" si="5"/>
        <v>0</v>
      </c>
      <c r="AP20" s="691" t="str">
        <f t="shared" si="5"/>
        <v>0</v>
      </c>
      <c r="AQ20" s="680" t="str">
        <f t="shared" si="5"/>
        <v>0</v>
      </c>
      <c r="AR20" s="653" t="str">
        <f t="shared" ref="AR20:AX20" si="6">LEFT(RIGHT(" "&amp;$BC$20,7+COLUMN($AR20)-COLUMN(AR20)))</f>
        <v xml:space="preserve"> </v>
      </c>
      <c r="AS20" s="648" t="str">
        <f t="shared" si="6"/>
        <v xml:space="preserve"> </v>
      </c>
      <c r="AT20" s="643" t="str">
        <f t="shared" si="6"/>
        <v>5</v>
      </c>
      <c r="AU20" s="645" t="str">
        <f t="shared" si="6"/>
        <v>0</v>
      </c>
      <c r="AV20" s="648" t="str">
        <f t="shared" si="6"/>
        <v>0</v>
      </c>
      <c r="AW20" s="643" t="str">
        <f t="shared" si="6"/>
        <v>0</v>
      </c>
      <c r="AX20" s="651" t="str">
        <f t="shared" si="6"/>
        <v>0</v>
      </c>
      <c r="BA20" s="77" t="s">
        <v>158</v>
      </c>
      <c r="BB20" s="575">
        <v>50000</v>
      </c>
      <c r="BC20" s="571">
        <f>IF(AF20*BB20=0,"",AF20*BB20)</f>
        <v>50000</v>
      </c>
      <c r="BD20" s="118" t="s">
        <v>97</v>
      </c>
      <c r="BE20" s="550"/>
    </row>
    <row r="21" spans="1:59" ht="12.95" customHeight="1" thickBot="1">
      <c r="A21" s="51"/>
      <c r="B21" s="341" t="s">
        <v>29</v>
      </c>
      <c r="C21" s="341"/>
      <c r="D21" s="341"/>
      <c r="E21" s="324"/>
      <c r="F21" s="324"/>
      <c r="G21" s="341"/>
      <c r="H21" s="582" t="str">
        <f t="shared" ref="H21:P21" si="7">LEFT(RIGHT(" "&amp;$BE$21,9+COLUMN($H21)-COLUMN(H21)))</f>
        <v xml:space="preserve"> </v>
      </c>
      <c r="I21" s="584" t="str">
        <f t="shared" si="7"/>
        <v xml:space="preserve"> </v>
      </c>
      <c r="J21" s="586" t="str">
        <f t="shared" si="7"/>
        <v xml:space="preserve"> </v>
      </c>
      <c r="K21" s="588" t="str">
        <f t="shared" si="7"/>
        <v>1</v>
      </c>
      <c r="L21" s="584" t="str">
        <f t="shared" si="7"/>
        <v>8</v>
      </c>
      <c r="M21" s="586" t="str">
        <f t="shared" si="7"/>
        <v>0</v>
      </c>
      <c r="N21" s="588" t="str">
        <f t="shared" si="7"/>
        <v>8</v>
      </c>
      <c r="O21" s="584" t="str">
        <f t="shared" si="7"/>
        <v>4</v>
      </c>
      <c r="P21" s="580" t="str">
        <f t="shared" si="7"/>
        <v>0</v>
      </c>
      <c r="R21" s="415"/>
      <c r="S21" s="416"/>
      <c r="T21" s="416"/>
      <c r="U21" s="416"/>
      <c r="V21" s="416"/>
      <c r="W21" s="416"/>
      <c r="X21" s="416"/>
      <c r="Y21" s="416"/>
      <c r="Z21" s="416"/>
      <c r="AA21" s="416"/>
      <c r="AB21" s="416"/>
      <c r="AC21" s="416"/>
      <c r="AD21" s="416"/>
      <c r="AE21" s="417"/>
      <c r="AF21" s="418"/>
      <c r="AG21" s="419"/>
      <c r="AH21" s="419"/>
      <c r="AI21" s="420"/>
      <c r="AJ21" s="421"/>
      <c r="AK21" s="422"/>
      <c r="AL21" s="689"/>
      <c r="AM21" s="692"/>
      <c r="AN21" s="699"/>
      <c r="AO21" s="694"/>
      <c r="AP21" s="692"/>
      <c r="AQ21" s="681"/>
      <c r="AR21" s="667"/>
      <c r="AS21" s="649"/>
      <c r="AT21" s="657"/>
      <c r="AU21" s="647"/>
      <c r="AV21" s="649"/>
      <c r="AW21" s="657"/>
      <c r="AX21" s="686"/>
      <c r="BA21" s="77" t="s">
        <v>160</v>
      </c>
      <c r="BB21" s="576"/>
      <c r="BC21" s="572"/>
      <c r="BD21" s="118" t="s">
        <v>87</v>
      </c>
      <c r="BE21" s="550">
        <f>+BE17+BE19</f>
        <v>180840</v>
      </c>
    </row>
    <row r="22" spans="1:59" ht="12.95" customHeight="1" thickTop="1" thickBot="1">
      <c r="A22" s="52"/>
      <c r="B22" s="344"/>
      <c r="C22" s="344"/>
      <c r="D22" s="344"/>
      <c r="E22" s="344"/>
      <c r="F22" s="344"/>
      <c r="G22" s="344"/>
      <c r="H22" s="583"/>
      <c r="I22" s="585"/>
      <c r="J22" s="587"/>
      <c r="K22" s="589"/>
      <c r="L22" s="585"/>
      <c r="M22" s="587"/>
      <c r="N22" s="589"/>
      <c r="O22" s="585"/>
      <c r="P22" s="581"/>
      <c r="R22" s="382"/>
      <c r="S22" s="384" t="s">
        <v>165</v>
      </c>
      <c r="T22" s="384"/>
      <c r="U22" s="384"/>
      <c r="V22" s="384"/>
      <c r="W22" s="384"/>
      <c r="X22" s="384"/>
      <c r="Y22" s="384"/>
      <c r="Z22" s="384"/>
      <c r="AA22" s="384"/>
      <c r="AB22" s="384"/>
      <c r="AC22" s="384"/>
      <c r="AD22" s="384"/>
      <c r="AE22" s="385"/>
      <c r="AF22" s="388">
        <v>30</v>
      </c>
      <c r="AG22" s="389"/>
      <c r="AH22" s="389"/>
      <c r="AI22" s="390"/>
      <c r="AJ22" s="394" t="s">
        <v>166</v>
      </c>
      <c r="AK22" s="395"/>
      <c r="AL22" s="655" t="str">
        <f t="shared" ref="AL22:AQ22" si="8">LEFT(RIGHT(" "&amp;$BB$22,6+COLUMN($AL22)-COLUMN(AL22)))</f>
        <v xml:space="preserve"> </v>
      </c>
      <c r="AM22" s="643" t="str">
        <f t="shared" si="8"/>
        <v xml:space="preserve"> </v>
      </c>
      <c r="AN22" s="645" t="str">
        <f t="shared" si="8"/>
        <v xml:space="preserve"> </v>
      </c>
      <c r="AO22" s="648" t="str">
        <f t="shared" si="8"/>
        <v>4</v>
      </c>
      <c r="AP22" s="643" t="str">
        <f t="shared" si="8"/>
        <v>8</v>
      </c>
      <c r="AQ22" s="668" t="str">
        <f t="shared" si="8"/>
        <v>0</v>
      </c>
      <c r="AR22" s="653" t="str">
        <f t="shared" ref="AR22:AX22" si="9">LEFT(RIGHT(" "&amp;$BC$22,7+COLUMN($AR22)-COLUMN(AR22)))</f>
        <v xml:space="preserve"> </v>
      </c>
      <c r="AS22" s="648" t="str">
        <f t="shared" si="9"/>
        <v xml:space="preserve"> </v>
      </c>
      <c r="AT22" s="643" t="str">
        <f t="shared" si="9"/>
        <v>1</v>
      </c>
      <c r="AU22" s="645" t="str">
        <f t="shared" si="9"/>
        <v>4</v>
      </c>
      <c r="AV22" s="648" t="str">
        <f t="shared" si="9"/>
        <v>4</v>
      </c>
      <c r="AW22" s="643" t="str">
        <f t="shared" si="9"/>
        <v>0</v>
      </c>
      <c r="AX22" s="651" t="str">
        <f t="shared" si="9"/>
        <v>0</v>
      </c>
      <c r="BA22" s="590" t="s">
        <v>161</v>
      </c>
      <c r="BB22" s="575">
        <v>480</v>
      </c>
      <c r="BC22" s="572">
        <f>IF(AF22*BB22=0,"",AF22*BB22)</f>
        <v>14400</v>
      </c>
      <c r="BD22" s="118" t="s">
        <v>97</v>
      </c>
      <c r="BE22" s="550"/>
    </row>
    <row r="23" spans="1:59" ht="12.95" customHeight="1" thickBot="1">
      <c r="A23" s="432" t="s">
        <v>76</v>
      </c>
      <c r="B23" s="432"/>
      <c r="C23" s="432"/>
      <c r="D23" s="432"/>
      <c r="E23" s="432"/>
      <c r="F23" s="432"/>
      <c r="G23" s="432"/>
      <c r="H23" s="432"/>
      <c r="I23" s="432"/>
      <c r="J23" s="432"/>
      <c r="K23" s="432"/>
      <c r="L23" s="432"/>
      <c r="M23" s="432"/>
      <c r="N23" s="432"/>
      <c r="O23" s="432"/>
      <c r="P23" s="432"/>
      <c r="R23" s="415"/>
      <c r="S23" s="416"/>
      <c r="T23" s="416"/>
      <c r="U23" s="416"/>
      <c r="V23" s="416"/>
      <c r="W23" s="416"/>
      <c r="X23" s="416"/>
      <c r="Y23" s="416"/>
      <c r="Z23" s="416"/>
      <c r="AA23" s="416"/>
      <c r="AB23" s="416"/>
      <c r="AC23" s="416"/>
      <c r="AD23" s="416"/>
      <c r="AE23" s="417"/>
      <c r="AF23" s="418"/>
      <c r="AG23" s="419"/>
      <c r="AH23" s="419"/>
      <c r="AI23" s="420"/>
      <c r="AJ23" s="421"/>
      <c r="AK23" s="422"/>
      <c r="AL23" s="656"/>
      <c r="AM23" s="657"/>
      <c r="AN23" s="647"/>
      <c r="AO23" s="649"/>
      <c r="AP23" s="657"/>
      <c r="AQ23" s="669"/>
      <c r="AR23" s="667"/>
      <c r="AS23" s="649"/>
      <c r="AT23" s="657"/>
      <c r="AU23" s="647"/>
      <c r="AV23" s="649"/>
      <c r="AW23" s="657"/>
      <c r="AX23" s="686"/>
      <c r="BA23" s="590"/>
      <c r="BB23" s="576"/>
      <c r="BC23" s="572"/>
    </row>
    <row r="24" spans="1:59" ht="12.95" customHeight="1" thickTop="1">
      <c r="A24" s="430" t="s">
        <v>89</v>
      </c>
      <c r="B24" s="430"/>
      <c r="C24" s="430"/>
      <c r="D24" s="430"/>
      <c r="E24" s="430"/>
      <c r="F24" s="430"/>
      <c r="G24" s="430"/>
      <c r="H24" s="430"/>
      <c r="I24" s="430"/>
      <c r="J24" s="430"/>
      <c r="K24" s="430"/>
      <c r="L24" s="430"/>
      <c r="M24" s="430"/>
      <c r="N24" s="430"/>
      <c r="O24" s="430"/>
      <c r="P24" s="430"/>
      <c r="R24" s="382"/>
      <c r="S24" s="384" t="s">
        <v>167</v>
      </c>
      <c r="T24" s="384"/>
      <c r="U24" s="384"/>
      <c r="V24" s="384"/>
      <c r="W24" s="384"/>
      <c r="X24" s="384"/>
      <c r="Y24" s="384"/>
      <c r="Z24" s="384"/>
      <c r="AA24" s="384"/>
      <c r="AB24" s="384"/>
      <c r="AC24" s="384"/>
      <c r="AD24" s="384"/>
      <c r="AE24" s="385"/>
      <c r="AF24" s="670">
        <v>1</v>
      </c>
      <c r="AG24" s="671"/>
      <c r="AH24" s="671"/>
      <c r="AI24" s="672"/>
      <c r="AJ24" s="676" t="s">
        <v>62</v>
      </c>
      <c r="AK24" s="677"/>
      <c r="AL24" s="659" t="str">
        <f t="shared" ref="AL24:AQ24" si="10">LEFT(RIGHT(" "&amp;$BB$24,6+COLUMN($AL24)-COLUMN(AL24)))</f>
        <v xml:space="preserve"> </v>
      </c>
      <c r="AM24" s="661" t="str">
        <f t="shared" si="10"/>
        <v>3</v>
      </c>
      <c r="AN24" s="695" t="str">
        <f t="shared" si="10"/>
        <v>0</v>
      </c>
      <c r="AO24" s="663" t="str">
        <f t="shared" si="10"/>
        <v>0</v>
      </c>
      <c r="AP24" s="661" t="str">
        <f t="shared" si="10"/>
        <v>0</v>
      </c>
      <c r="AQ24" s="665" t="str">
        <f t="shared" si="10"/>
        <v>0</v>
      </c>
      <c r="AR24" s="653" t="str">
        <f t="shared" ref="AR24:AX24" si="11">LEFT(RIGHT(" "&amp;$BC$24,7+COLUMN($AR24)-COLUMN(AR24)))</f>
        <v xml:space="preserve"> </v>
      </c>
      <c r="AS24" s="648" t="str">
        <f t="shared" si="11"/>
        <v xml:space="preserve"> </v>
      </c>
      <c r="AT24" s="643" t="str">
        <f t="shared" si="11"/>
        <v>3</v>
      </c>
      <c r="AU24" s="645" t="str">
        <f t="shared" si="11"/>
        <v>0</v>
      </c>
      <c r="AV24" s="648" t="str">
        <f t="shared" si="11"/>
        <v>0</v>
      </c>
      <c r="AW24" s="643" t="str">
        <f t="shared" si="11"/>
        <v>0</v>
      </c>
      <c r="AX24" s="651" t="str">
        <f t="shared" si="11"/>
        <v>0</v>
      </c>
      <c r="BA24" s="590" t="s">
        <v>161</v>
      </c>
      <c r="BB24" s="575">
        <v>30000</v>
      </c>
      <c r="BC24" s="572">
        <f t="shared" ref="BC24" si="12">IF(AF24*BB24=0,"",AF24*BB24)</f>
        <v>30000</v>
      </c>
      <c r="BD24" s="591" t="s">
        <v>162</v>
      </c>
      <c r="BE24" s="592">
        <v>10</v>
      </c>
    </row>
    <row r="25" spans="1:59" ht="12.95" customHeight="1" thickBot="1">
      <c r="A25" s="433" t="s">
        <v>169</v>
      </c>
      <c r="B25" s="433"/>
      <c r="C25" s="433"/>
      <c r="D25" s="433"/>
      <c r="E25" s="433"/>
      <c r="F25" s="433"/>
      <c r="G25" s="433"/>
      <c r="H25" s="433"/>
      <c r="I25" s="433"/>
      <c r="J25" s="433"/>
      <c r="K25" s="433"/>
      <c r="L25" s="433"/>
      <c r="M25" s="433"/>
      <c r="N25" s="433"/>
      <c r="O25" s="433"/>
      <c r="P25" s="433"/>
      <c r="R25" s="415"/>
      <c r="S25" s="416"/>
      <c r="T25" s="416"/>
      <c r="U25" s="416"/>
      <c r="V25" s="416"/>
      <c r="W25" s="416"/>
      <c r="X25" s="416"/>
      <c r="Y25" s="416"/>
      <c r="Z25" s="416"/>
      <c r="AA25" s="416"/>
      <c r="AB25" s="416"/>
      <c r="AC25" s="416"/>
      <c r="AD25" s="416"/>
      <c r="AE25" s="417"/>
      <c r="AF25" s="673"/>
      <c r="AG25" s="674"/>
      <c r="AH25" s="674"/>
      <c r="AI25" s="675"/>
      <c r="AJ25" s="678"/>
      <c r="AK25" s="679"/>
      <c r="AL25" s="660"/>
      <c r="AM25" s="662"/>
      <c r="AN25" s="696"/>
      <c r="AO25" s="664"/>
      <c r="AP25" s="662"/>
      <c r="AQ25" s="666"/>
      <c r="AR25" s="667"/>
      <c r="AS25" s="649"/>
      <c r="AT25" s="657"/>
      <c r="AU25" s="647"/>
      <c r="AV25" s="649"/>
      <c r="AW25" s="657"/>
      <c r="AX25" s="686"/>
      <c r="BA25" s="590"/>
      <c r="BB25" s="576"/>
      <c r="BC25" s="572"/>
      <c r="BD25" s="591"/>
      <c r="BE25" s="593"/>
    </row>
    <row r="26" spans="1:59" ht="12.95" customHeight="1" thickTop="1" thickBot="1">
      <c r="A26" s="433" t="s">
        <v>90</v>
      </c>
      <c r="B26" s="433"/>
      <c r="C26" s="433"/>
      <c r="D26" s="433"/>
      <c r="E26" s="433"/>
      <c r="F26" s="433"/>
      <c r="G26" s="433"/>
      <c r="H26" s="433"/>
      <c r="I26" s="433"/>
      <c r="J26" s="433"/>
      <c r="K26" s="433"/>
      <c r="L26" s="433"/>
      <c r="M26" s="433"/>
      <c r="N26" s="433"/>
      <c r="O26" s="433"/>
      <c r="P26" s="433"/>
      <c r="R26" s="382"/>
      <c r="S26" s="384"/>
      <c r="T26" s="384"/>
      <c r="U26" s="384"/>
      <c r="V26" s="384"/>
      <c r="W26" s="384"/>
      <c r="X26" s="384"/>
      <c r="Y26" s="384"/>
      <c r="Z26" s="384"/>
      <c r="AA26" s="384"/>
      <c r="AB26" s="384"/>
      <c r="AC26" s="384"/>
      <c r="AD26" s="384"/>
      <c r="AE26" s="385"/>
      <c r="AF26" s="388"/>
      <c r="AG26" s="389"/>
      <c r="AH26" s="389"/>
      <c r="AI26" s="390"/>
      <c r="AJ26" s="394"/>
      <c r="AK26" s="395"/>
      <c r="AL26" s="655" t="str">
        <f t="shared" ref="AL26:AQ26" si="13">LEFT(RIGHT(" "&amp;$BB$26,6+COLUMN($AL26)-COLUMN(AL26)))</f>
        <v xml:space="preserve"> </v>
      </c>
      <c r="AM26" s="643" t="str">
        <f t="shared" si="13"/>
        <v xml:space="preserve"> </v>
      </c>
      <c r="AN26" s="645" t="str">
        <f t="shared" si="13"/>
        <v xml:space="preserve"> </v>
      </c>
      <c r="AO26" s="648" t="str">
        <f t="shared" si="13"/>
        <v xml:space="preserve"> </v>
      </c>
      <c r="AP26" s="643" t="str">
        <f t="shared" si="13"/>
        <v xml:space="preserve"> </v>
      </c>
      <c r="AQ26" s="668" t="str">
        <f t="shared" si="13"/>
        <v xml:space="preserve"> </v>
      </c>
      <c r="AR26" s="653" t="str">
        <f t="shared" ref="AR26:AX26" si="14">LEFT(RIGHT(" "&amp;$BC$26,7+COLUMN($AR26)-COLUMN(AR26)))</f>
        <v xml:space="preserve"> </v>
      </c>
      <c r="AS26" s="648" t="str">
        <f t="shared" si="14"/>
        <v xml:space="preserve"> </v>
      </c>
      <c r="AT26" s="643" t="str">
        <f t="shared" si="14"/>
        <v xml:space="preserve"> </v>
      </c>
      <c r="AU26" s="645" t="str">
        <f t="shared" si="14"/>
        <v xml:space="preserve"> </v>
      </c>
      <c r="AV26" s="648" t="str">
        <f t="shared" si="14"/>
        <v xml:space="preserve"> </v>
      </c>
      <c r="AW26" s="643" t="str">
        <f t="shared" si="14"/>
        <v xml:space="preserve"> </v>
      </c>
      <c r="AX26" s="651" t="str">
        <f t="shared" si="14"/>
        <v xml:space="preserve"> </v>
      </c>
      <c r="BA26" s="590" t="s">
        <v>161</v>
      </c>
      <c r="BB26" s="575"/>
      <c r="BC26" s="572" t="str">
        <f t="shared" ref="BC26" si="15">IF(AF26*BB26=0,"",AF26*BB26)</f>
        <v/>
      </c>
    </row>
    <row r="27" spans="1:59" ht="12.95" customHeight="1" thickTop="1" thickBot="1">
      <c r="A27" s="340" t="s">
        <v>30</v>
      </c>
      <c r="B27" s="341" t="s">
        <v>31</v>
      </c>
      <c r="C27" s="341"/>
      <c r="D27" s="341"/>
      <c r="E27" s="341"/>
      <c r="F27" s="341"/>
      <c r="G27" s="341"/>
      <c r="H27" s="594" t="str">
        <f t="shared" ref="H27:P27" si="16">LEFT(RIGHT(" "&amp;$BE$27,9+COLUMN($H27)-COLUMN(H27)))</f>
        <v xml:space="preserve"> </v>
      </c>
      <c r="I27" s="596" t="str">
        <f t="shared" si="16"/>
        <v xml:space="preserve"> </v>
      </c>
      <c r="J27" s="598" t="str">
        <f t="shared" si="16"/>
        <v xml:space="preserve"> </v>
      </c>
      <c r="K27" s="600" t="str">
        <f t="shared" si="16"/>
        <v>9</v>
      </c>
      <c r="L27" s="596" t="str">
        <f t="shared" si="16"/>
        <v>5</v>
      </c>
      <c r="M27" s="598" t="str">
        <f t="shared" si="16"/>
        <v>0</v>
      </c>
      <c r="N27" s="600" t="str">
        <f t="shared" si="16"/>
        <v>0</v>
      </c>
      <c r="O27" s="596" t="str">
        <f t="shared" si="16"/>
        <v>0</v>
      </c>
      <c r="P27" s="602" t="str">
        <f t="shared" si="16"/>
        <v>0</v>
      </c>
      <c r="R27" s="415"/>
      <c r="S27" s="416"/>
      <c r="T27" s="416"/>
      <c r="U27" s="416"/>
      <c r="V27" s="416"/>
      <c r="W27" s="416"/>
      <c r="X27" s="416"/>
      <c r="Y27" s="416"/>
      <c r="Z27" s="416"/>
      <c r="AA27" s="416"/>
      <c r="AB27" s="416"/>
      <c r="AC27" s="416"/>
      <c r="AD27" s="416"/>
      <c r="AE27" s="417"/>
      <c r="AF27" s="418"/>
      <c r="AG27" s="419"/>
      <c r="AH27" s="419"/>
      <c r="AI27" s="420"/>
      <c r="AJ27" s="421"/>
      <c r="AK27" s="422"/>
      <c r="AL27" s="656"/>
      <c r="AM27" s="657"/>
      <c r="AN27" s="647"/>
      <c r="AO27" s="649"/>
      <c r="AP27" s="657"/>
      <c r="AQ27" s="669"/>
      <c r="AR27" s="667"/>
      <c r="AS27" s="649"/>
      <c r="AT27" s="657"/>
      <c r="AU27" s="647"/>
      <c r="AV27" s="649"/>
      <c r="AW27" s="657"/>
      <c r="AX27" s="686"/>
      <c r="BA27" s="590"/>
      <c r="BB27" s="576"/>
      <c r="BC27" s="572"/>
      <c r="BD27" s="604" t="s">
        <v>110</v>
      </c>
      <c r="BE27" s="544">
        <v>950000</v>
      </c>
      <c r="BF27" s="322"/>
      <c r="BG27" s="322"/>
    </row>
    <row r="28" spans="1:59" ht="12.95" customHeight="1" thickTop="1" thickBot="1">
      <c r="A28" s="343"/>
      <c r="B28" s="344" t="s">
        <v>32</v>
      </c>
      <c r="C28" s="344"/>
      <c r="D28" s="344"/>
      <c r="E28" s="344"/>
      <c r="F28" s="344"/>
      <c r="G28" s="344"/>
      <c r="H28" s="595"/>
      <c r="I28" s="597"/>
      <c r="J28" s="599"/>
      <c r="K28" s="601"/>
      <c r="L28" s="597"/>
      <c r="M28" s="599"/>
      <c r="N28" s="601"/>
      <c r="O28" s="597"/>
      <c r="P28" s="603"/>
      <c r="R28" s="382"/>
      <c r="S28" s="384"/>
      <c r="T28" s="384"/>
      <c r="U28" s="384"/>
      <c r="V28" s="384"/>
      <c r="W28" s="384"/>
      <c r="X28" s="384"/>
      <c r="Y28" s="384"/>
      <c r="Z28" s="384"/>
      <c r="AA28" s="384"/>
      <c r="AB28" s="384"/>
      <c r="AC28" s="384"/>
      <c r="AD28" s="384"/>
      <c r="AE28" s="385"/>
      <c r="AF28" s="388"/>
      <c r="AG28" s="389"/>
      <c r="AH28" s="389"/>
      <c r="AI28" s="390"/>
      <c r="AJ28" s="394"/>
      <c r="AK28" s="395"/>
      <c r="AL28" s="655" t="str">
        <f t="shared" ref="AL28:AQ28" si="17">LEFT(RIGHT(" "&amp;$BB$28,6+COLUMN($AL28)-COLUMN(AL28)))</f>
        <v xml:space="preserve"> </v>
      </c>
      <c r="AM28" s="643" t="str">
        <f t="shared" si="17"/>
        <v xml:space="preserve"> </v>
      </c>
      <c r="AN28" s="645" t="str">
        <f t="shared" si="17"/>
        <v xml:space="preserve"> </v>
      </c>
      <c r="AO28" s="648" t="str">
        <f t="shared" si="17"/>
        <v xml:space="preserve"> </v>
      </c>
      <c r="AP28" s="643" t="str">
        <f t="shared" si="17"/>
        <v xml:space="preserve"> </v>
      </c>
      <c r="AQ28" s="668" t="str">
        <f t="shared" si="17"/>
        <v xml:space="preserve"> </v>
      </c>
      <c r="AR28" s="653" t="str">
        <f t="shared" ref="AR28:AX28" si="18">LEFT(RIGHT(" "&amp;$BC$28,7+COLUMN($AR28)-COLUMN(AR28)))</f>
        <v xml:space="preserve"> </v>
      </c>
      <c r="AS28" s="648" t="str">
        <f t="shared" si="18"/>
        <v xml:space="preserve"> </v>
      </c>
      <c r="AT28" s="643" t="str">
        <f t="shared" si="18"/>
        <v xml:space="preserve"> </v>
      </c>
      <c r="AU28" s="645" t="str">
        <f t="shared" si="18"/>
        <v xml:space="preserve"> </v>
      </c>
      <c r="AV28" s="648" t="str">
        <f t="shared" si="18"/>
        <v xml:space="preserve"> </v>
      </c>
      <c r="AW28" s="643" t="str">
        <f t="shared" si="18"/>
        <v xml:space="preserve"> </v>
      </c>
      <c r="AX28" s="651" t="str">
        <f t="shared" si="18"/>
        <v xml:space="preserve"> </v>
      </c>
      <c r="BA28" s="590" t="s">
        <v>161</v>
      </c>
      <c r="BB28" s="575"/>
      <c r="BC28" s="572" t="str">
        <f t="shared" ref="BC28" si="19">IF(AF28*BB28=0,"",AF28*BB28)</f>
        <v/>
      </c>
      <c r="BD28" s="604"/>
      <c r="BE28" s="545"/>
      <c r="BF28" s="322"/>
      <c r="BG28" s="322"/>
    </row>
    <row r="29" spans="1:59" ht="12.95" customHeight="1" thickTop="1" thickBot="1">
      <c r="A29" s="340" t="s">
        <v>33</v>
      </c>
      <c r="B29" s="341" t="s">
        <v>34</v>
      </c>
      <c r="C29" s="341"/>
      <c r="D29" s="341"/>
      <c r="E29" s="341"/>
      <c r="F29" s="341"/>
      <c r="G29" s="341"/>
      <c r="H29" s="582" t="str">
        <f t="shared" ref="H29:P29" si="20">LEFT(RIGHT(" "&amp;$BE$29,9+COLUMN($H29)-COLUMN(H29)))</f>
        <v xml:space="preserve"> </v>
      </c>
      <c r="I29" s="584" t="str">
        <f t="shared" si="20"/>
        <v xml:space="preserve"> </v>
      </c>
      <c r="J29" s="586" t="str">
        <f t="shared" si="20"/>
        <v xml:space="preserve"> </v>
      </c>
      <c r="K29" s="588" t="str">
        <f t="shared" si="20"/>
        <v xml:space="preserve"> </v>
      </c>
      <c r="L29" s="584" t="str">
        <f t="shared" si="20"/>
        <v>6</v>
      </c>
      <c r="M29" s="586" t="str">
        <f t="shared" si="20"/>
        <v>4</v>
      </c>
      <c r="N29" s="588" t="str">
        <f t="shared" si="20"/>
        <v>4</v>
      </c>
      <c r="O29" s="584" t="str">
        <f t="shared" si="20"/>
        <v>0</v>
      </c>
      <c r="P29" s="580" t="str">
        <f t="shared" si="20"/>
        <v>0</v>
      </c>
      <c r="R29" s="415"/>
      <c r="S29" s="416"/>
      <c r="T29" s="416"/>
      <c r="U29" s="416"/>
      <c r="V29" s="416"/>
      <c r="W29" s="416"/>
      <c r="X29" s="416"/>
      <c r="Y29" s="416"/>
      <c r="Z29" s="416"/>
      <c r="AA29" s="416"/>
      <c r="AB29" s="416"/>
      <c r="AC29" s="416"/>
      <c r="AD29" s="416"/>
      <c r="AE29" s="417"/>
      <c r="AF29" s="418"/>
      <c r="AG29" s="419"/>
      <c r="AH29" s="419"/>
      <c r="AI29" s="420"/>
      <c r="AJ29" s="421"/>
      <c r="AK29" s="422"/>
      <c r="AL29" s="656"/>
      <c r="AM29" s="657"/>
      <c r="AN29" s="647"/>
      <c r="AO29" s="649"/>
      <c r="AP29" s="657"/>
      <c r="AQ29" s="669"/>
      <c r="AR29" s="667"/>
      <c r="AS29" s="649"/>
      <c r="AT29" s="657"/>
      <c r="AU29" s="647"/>
      <c r="AV29" s="649"/>
      <c r="AW29" s="657"/>
      <c r="AX29" s="686"/>
      <c r="BA29" s="590"/>
      <c r="BB29" s="576"/>
      <c r="BC29" s="572"/>
      <c r="BD29" s="604" t="s">
        <v>92</v>
      </c>
      <c r="BE29" s="544">
        <v>64400</v>
      </c>
      <c r="BG29" s="434"/>
    </row>
    <row r="30" spans="1:59" ht="12.95" customHeight="1" thickTop="1" thickBot="1">
      <c r="A30" s="343"/>
      <c r="B30" s="414" t="s">
        <v>35</v>
      </c>
      <c r="C30" s="414"/>
      <c r="D30" s="414"/>
      <c r="E30" s="414"/>
      <c r="F30" s="414"/>
      <c r="G30" s="414"/>
      <c r="H30" s="595"/>
      <c r="I30" s="597"/>
      <c r="J30" s="599"/>
      <c r="K30" s="601"/>
      <c r="L30" s="597"/>
      <c r="M30" s="599"/>
      <c r="N30" s="601"/>
      <c r="O30" s="597"/>
      <c r="P30" s="603"/>
      <c r="R30" s="382"/>
      <c r="S30" s="384"/>
      <c r="T30" s="384"/>
      <c r="U30" s="384"/>
      <c r="V30" s="384"/>
      <c r="W30" s="384"/>
      <c r="X30" s="384"/>
      <c r="Y30" s="384"/>
      <c r="Z30" s="384"/>
      <c r="AA30" s="384"/>
      <c r="AB30" s="384"/>
      <c r="AC30" s="384"/>
      <c r="AD30" s="384"/>
      <c r="AE30" s="385"/>
      <c r="AF30" s="388"/>
      <c r="AG30" s="389"/>
      <c r="AH30" s="389"/>
      <c r="AI30" s="390"/>
      <c r="AJ30" s="394"/>
      <c r="AK30" s="395"/>
      <c r="AL30" s="655" t="str">
        <f t="shared" ref="AL30:AQ30" si="21">LEFT(RIGHT(" "&amp;$BB$30,6+COLUMN($AL30)-COLUMN(AL30)))</f>
        <v xml:space="preserve"> </v>
      </c>
      <c r="AM30" s="643" t="str">
        <f t="shared" si="21"/>
        <v xml:space="preserve"> </v>
      </c>
      <c r="AN30" s="645" t="str">
        <f t="shared" si="21"/>
        <v xml:space="preserve"> </v>
      </c>
      <c r="AO30" s="648" t="str">
        <f t="shared" si="21"/>
        <v xml:space="preserve"> </v>
      </c>
      <c r="AP30" s="643" t="str">
        <f t="shared" si="21"/>
        <v xml:space="preserve"> </v>
      </c>
      <c r="AQ30" s="668" t="str">
        <f t="shared" si="21"/>
        <v xml:space="preserve"> </v>
      </c>
      <c r="AR30" s="653" t="str">
        <f t="shared" ref="AR30:AX30" si="22">LEFT(RIGHT(" "&amp;$BC$30,7+COLUMN($AR30)-COLUMN(AR30)))</f>
        <v xml:space="preserve"> </v>
      </c>
      <c r="AS30" s="648" t="str">
        <f t="shared" si="22"/>
        <v xml:space="preserve"> </v>
      </c>
      <c r="AT30" s="643" t="str">
        <f t="shared" si="22"/>
        <v xml:space="preserve"> </v>
      </c>
      <c r="AU30" s="645" t="str">
        <f t="shared" si="22"/>
        <v xml:space="preserve"> </v>
      </c>
      <c r="AV30" s="648" t="str">
        <f t="shared" si="22"/>
        <v xml:space="preserve"> </v>
      </c>
      <c r="AW30" s="643" t="str">
        <f t="shared" si="22"/>
        <v xml:space="preserve"> </v>
      </c>
      <c r="AX30" s="651" t="str">
        <f t="shared" si="22"/>
        <v xml:space="preserve"> </v>
      </c>
      <c r="BA30" s="590" t="s">
        <v>161</v>
      </c>
      <c r="BB30" s="575"/>
      <c r="BC30" s="572" t="str">
        <f t="shared" ref="BC30" si="23">IF(AF30*BB30=0,"",AF30*BB30)</f>
        <v/>
      </c>
      <c r="BD30" s="604"/>
      <c r="BE30" s="545"/>
      <c r="BG30" s="434"/>
    </row>
    <row r="31" spans="1:59" ht="12.95" customHeight="1" thickTop="1" thickBot="1">
      <c r="A31" s="340" t="s">
        <v>61</v>
      </c>
      <c r="B31" s="341" t="s">
        <v>36</v>
      </c>
      <c r="C31" s="341"/>
      <c r="D31" s="341"/>
      <c r="E31" s="341"/>
      <c r="F31" s="341"/>
      <c r="G31" s="341"/>
      <c r="H31" s="582" t="str">
        <f t="shared" ref="H31:P31" si="24">LEFT(RIGHT(" "&amp;$BE$31,9+COLUMN($H31)-COLUMN(H31)))</f>
        <v xml:space="preserve"> </v>
      </c>
      <c r="I31" s="584" t="str">
        <f t="shared" si="24"/>
        <v xml:space="preserve"> </v>
      </c>
      <c r="J31" s="586" t="str">
        <f t="shared" si="24"/>
        <v>1</v>
      </c>
      <c r="K31" s="588" t="str">
        <f t="shared" si="24"/>
        <v>0</v>
      </c>
      <c r="L31" s="584" t="str">
        <f t="shared" si="24"/>
        <v>1</v>
      </c>
      <c r="M31" s="586" t="str">
        <f t="shared" si="24"/>
        <v>4</v>
      </c>
      <c r="N31" s="588" t="str">
        <f t="shared" si="24"/>
        <v>4</v>
      </c>
      <c r="O31" s="584" t="str">
        <f t="shared" si="24"/>
        <v>0</v>
      </c>
      <c r="P31" s="580" t="str">
        <f t="shared" si="24"/>
        <v>0</v>
      </c>
      <c r="R31" s="415"/>
      <c r="S31" s="416"/>
      <c r="T31" s="416"/>
      <c r="U31" s="416"/>
      <c r="V31" s="416"/>
      <c r="W31" s="416"/>
      <c r="X31" s="416"/>
      <c r="Y31" s="416"/>
      <c r="Z31" s="416"/>
      <c r="AA31" s="416"/>
      <c r="AB31" s="416"/>
      <c r="AC31" s="416"/>
      <c r="AD31" s="416"/>
      <c r="AE31" s="417"/>
      <c r="AF31" s="418"/>
      <c r="AG31" s="419"/>
      <c r="AH31" s="419"/>
      <c r="AI31" s="420"/>
      <c r="AJ31" s="421"/>
      <c r="AK31" s="422"/>
      <c r="AL31" s="656"/>
      <c r="AM31" s="657"/>
      <c r="AN31" s="647"/>
      <c r="AO31" s="649"/>
      <c r="AP31" s="657"/>
      <c r="AQ31" s="669"/>
      <c r="AR31" s="667"/>
      <c r="AS31" s="649"/>
      <c r="AT31" s="657"/>
      <c r="AU31" s="647"/>
      <c r="AV31" s="649"/>
      <c r="AW31" s="657"/>
      <c r="AX31" s="686"/>
      <c r="BA31" s="590"/>
      <c r="BB31" s="576"/>
      <c r="BC31" s="572"/>
      <c r="BD31" s="118" t="s">
        <v>87</v>
      </c>
      <c r="BE31" s="605">
        <f>+BE27+BE29</f>
        <v>1014400</v>
      </c>
      <c r="BF31" s="324"/>
      <c r="BG31" s="324"/>
    </row>
    <row r="32" spans="1:59" ht="12.95" customHeight="1" thickTop="1" thickBot="1">
      <c r="A32" s="343"/>
      <c r="B32" s="344"/>
      <c r="C32" s="344"/>
      <c r="D32" s="344"/>
      <c r="E32" s="324"/>
      <c r="F32" s="324"/>
      <c r="G32" s="344"/>
      <c r="H32" s="595"/>
      <c r="I32" s="597"/>
      <c r="J32" s="599"/>
      <c r="K32" s="601"/>
      <c r="L32" s="597"/>
      <c r="M32" s="599"/>
      <c r="N32" s="601"/>
      <c r="O32" s="597"/>
      <c r="P32" s="603"/>
      <c r="R32" s="382"/>
      <c r="S32" s="384"/>
      <c r="T32" s="384"/>
      <c r="U32" s="384"/>
      <c r="V32" s="384"/>
      <c r="W32" s="384"/>
      <c r="X32" s="384"/>
      <c r="Y32" s="384"/>
      <c r="Z32" s="384"/>
      <c r="AA32" s="384"/>
      <c r="AB32" s="384"/>
      <c r="AC32" s="384"/>
      <c r="AD32" s="384"/>
      <c r="AE32" s="385"/>
      <c r="AF32" s="388"/>
      <c r="AG32" s="389"/>
      <c r="AH32" s="389"/>
      <c r="AI32" s="390"/>
      <c r="AJ32" s="394"/>
      <c r="AK32" s="395"/>
      <c r="AL32" s="655" t="str">
        <f t="shared" ref="AL32:AQ32" si="25">LEFT(RIGHT(" "&amp;$BB$32,6+COLUMN($AL32)-COLUMN(AL32)))</f>
        <v xml:space="preserve"> </v>
      </c>
      <c r="AM32" s="643" t="str">
        <f t="shared" si="25"/>
        <v xml:space="preserve"> </v>
      </c>
      <c r="AN32" s="645" t="str">
        <f t="shared" si="25"/>
        <v xml:space="preserve"> </v>
      </c>
      <c r="AO32" s="648" t="str">
        <f t="shared" si="25"/>
        <v xml:space="preserve"> </v>
      </c>
      <c r="AP32" s="643" t="str">
        <f t="shared" si="25"/>
        <v xml:space="preserve"> </v>
      </c>
      <c r="AQ32" s="668" t="str">
        <f t="shared" si="25"/>
        <v xml:space="preserve"> </v>
      </c>
      <c r="AR32" s="653" t="str">
        <f t="shared" ref="AR32:AX32" si="26">LEFT(RIGHT(" "&amp;$BC$32,7+COLUMN($AR32)-COLUMN(AR32)))</f>
        <v xml:space="preserve"> </v>
      </c>
      <c r="AS32" s="648" t="str">
        <f t="shared" si="26"/>
        <v xml:space="preserve"> </v>
      </c>
      <c r="AT32" s="643" t="str">
        <f t="shared" si="26"/>
        <v xml:space="preserve"> </v>
      </c>
      <c r="AU32" s="645" t="str">
        <f t="shared" si="26"/>
        <v xml:space="preserve"> </v>
      </c>
      <c r="AV32" s="648" t="str">
        <f t="shared" si="26"/>
        <v xml:space="preserve"> </v>
      </c>
      <c r="AW32" s="643" t="str">
        <f t="shared" si="26"/>
        <v xml:space="preserve"> </v>
      </c>
      <c r="AX32" s="651" t="str">
        <f t="shared" si="26"/>
        <v xml:space="preserve"> </v>
      </c>
      <c r="BA32" s="590" t="s">
        <v>161</v>
      </c>
      <c r="BB32" s="575"/>
      <c r="BC32" s="572" t="str">
        <f t="shared" ref="BC32" si="27">IF(AF32*BB32=0,"",AF32*BB32)</f>
        <v/>
      </c>
      <c r="BD32" s="118" t="s">
        <v>97</v>
      </c>
      <c r="BE32" s="606"/>
      <c r="BF32" s="324"/>
      <c r="BG32" s="324"/>
    </row>
    <row r="33" spans="1:59" ht="12.95" customHeight="1" thickTop="1" thickBot="1">
      <c r="A33" s="340" t="s">
        <v>37</v>
      </c>
      <c r="B33" s="341" t="s">
        <v>38</v>
      </c>
      <c r="C33" s="341"/>
      <c r="D33" s="341"/>
      <c r="E33" s="607">
        <f t="shared" ref="E33" si="28">$BF$33</f>
        <v>95</v>
      </c>
      <c r="F33" s="608"/>
      <c r="G33" s="341" t="s">
        <v>39</v>
      </c>
      <c r="H33" s="582" t="str">
        <f>LEFT(RIGHT(" "&amp;$BE$33,9+COLUMN($H33)-COLUMN(H33)))</f>
        <v xml:space="preserve"> </v>
      </c>
      <c r="I33" s="584" t="str">
        <f t="shared" ref="I33:P33" si="29">LEFT(RIGHT(" "&amp;$BE$33,9+COLUMN($H33)-COLUMN(I33)))</f>
        <v xml:space="preserve"> </v>
      </c>
      <c r="J33" s="586" t="str">
        <f t="shared" si="29"/>
        <v xml:space="preserve"> </v>
      </c>
      <c r="K33" s="588" t="str">
        <f t="shared" si="29"/>
        <v>9</v>
      </c>
      <c r="L33" s="584" t="str">
        <f t="shared" si="29"/>
        <v>6</v>
      </c>
      <c r="M33" s="586" t="str">
        <f t="shared" si="29"/>
        <v>4</v>
      </c>
      <c r="N33" s="588" t="str">
        <f t="shared" si="29"/>
        <v>4</v>
      </c>
      <c r="O33" s="584" t="str">
        <f t="shared" si="29"/>
        <v>0</v>
      </c>
      <c r="P33" s="580" t="str">
        <f t="shared" si="29"/>
        <v>0</v>
      </c>
      <c r="R33" s="383"/>
      <c r="S33" s="386"/>
      <c r="T33" s="386"/>
      <c r="U33" s="386"/>
      <c r="V33" s="386"/>
      <c r="W33" s="386"/>
      <c r="X33" s="386"/>
      <c r="Y33" s="386"/>
      <c r="Z33" s="386"/>
      <c r="AA33" s="386"/>
      <c r="AB33" s="386"/>
      <c r="AC33" s="386"/>
      <c r="AD33" s="386"/>
      <c r="AE33" s="387"/>
      <c r="AF33" s="391"/>
      <c r="AG33" s="392"/>
      <c r="AH33" s="392"/>
      <c r="AI33" s="393"/>
      <c r="AJ33" s="396"/>
      <c r="AK33" s="397"/>
      <c r="AL33" s="658"/>
      <c r="AM33" s="644"/>
      <c r="AN33" s="646"/>
      <c r="AO33" s="650"/>
      <c r="AP33" s="644"/>
      <c r="AQ33" s="700"/>
      <c r="AR33" s="654"/>
      <c r="AS33" s="650"/>
      <c r="AT33" s="644"/>
      <c r="AU33" s="646"/>
      <c r="AV33" s="650"/>
      <c r="AW33" s="644"/>
      <c r="AX33" s="652"/>
      <c r="BA33" s="590"/>
      <c r="BB33" s="576"/>
      <c r="BC33" s="572"/>
      <c r="BD33" s="604" t="s">
        <v>38</v>
      </c>
      <c r="BE33" s="614">
        <v>964400</v>
      </c>
      <c r="BF33" s="697">
        <f>ROUND(IFERROR(BE33/BE31*100,""),0)</f>
        <v>95</v>
      </c>
      <c r="BG33" s="324"/>
    </row>
    <row r="34" spans="1:59" ht="12.95" customHeight="1" thickTop="1" thickBot="1">
      <c r="A34" s="343"/>
      <c r="B34" s="344"/>
      <c r="C34" s="344"/>
      <c r="D34" s="344"/>
      <c r="E34" s="609"/>
      <c r="F34" s="610"/>
      <c r="G34" s="344"/>
      <c r="H34" s="595"/>
      <c r="I34" s="597"/>
      <c r="J34" s="599"/>
      <c r="K34" s="601"/>
      <c r="L34" s="597"/>
      <c r="M34" s="599"/>
      <c r="N34" s="601"/>
      <c r="O34" s="597"/>
      <c r="P34" s="603"/>
      <c r="R34" s="690" t="s">
        <v>148</v>
      </c>
      <c r="S34" s="690"/>
      <c r="T34" s="690"/>
      <c r="U34" s="690"/>
      <c r="V34" s="690"/>
      <c r="W34" s="690"/>
      <c r="X34" s="690"/>
      <c r="BA34" s="46"/>
      <c r="BB34" s="619" t="s">
        <v>163</v>
      </c>
      <c r="BC34" s="621">
        <f>SUM(BC20:BC33)</f>
        <v>94400</v>
      </c>
      <c r="BD34" s="604"/>
      <c r="BE34" s="614"/>
      <c r="BF34" s="697"/>
      <c r="BG34" s="324"/>
    </row>
    <row r="35" spans="1:59" ht="12.95" customHeight="1" thickTop="1" thickBot="1">
      <c r="A35" s="340" t="s">
        <v>40</v>
      </c>
      <c r="B35" s="341" t="s">
        <v>41</v>
      </c>
      <c r="C35" s="341"/>
      <c r="D35" s="341"/>
      <c r="E35" s="324"/>
      <c r="F35" s="324"/>
      <c r="G35" s="341"/>
      <c r="H35" s="582" t="str">
        <f>LEFT(RIGHT(" "&amp;$BE$35,9+COLUMN($H35)-COLUMN(H35)))</f>
        <v xml:space="preserve"> </v>
      </c>
      <c r="I35" s="584" t="str">
        <f t="shared" ref="I35:P35" si="30">LEFT(RIGHT(" "&amp;$BE$35,9+COLUMN($H35)-COLUMN(I35)))</f>
        <v xml:space="preserve"> </v>
      </c>
      <c r="J35" s="586" t="str">
        <f t="shared" si="30"/>
        <v xml:space="preserve"> </v>
      </c>
      <c r="K35" s="588" t="str">
        <f t="shared" si="30"/>
        <v>8</v>
      </c>
      <c r="L35" s="584" t="str">
        <f t="shared" si="30"/>
        <v>0</v>
      </c>
      <c r="M35" s="586" t="str">
        <f t="shared" si="30"/>
        <v>0</v>
      </c>
      <c r="N35" s="588" t="str">
        <f t="shared" si="30"/>
        <v>0</v>
      </c>
      <c r="O35" s="584" t="str">
        <f t="shared" si="30"/>
        <v>0</v>
      </c>
      <c r="P35" s="580" t="str">
        <f t="shared" si="30"/>
        <v>0</v>
      </c>
      <c r="R35" s="340" t="s">
        <v>101</v>
      </c>
      <c r="S35" s="341"/>
      <c r="T35" s="341"/>
      <c r="U35" s="341"/>
      <c r="V35" s="341"/>
      <c r="W35" s="341"/>
      <c r="X35" s="342"/>
      <c r="Y35" s="54"/>
      <c r="Z35" s="55"/>
      <c r="AA35" s="56"/>
      <c r="AB35" s="54"/>
      <c r="AC35" s="55"/>
      <c r="AD35" s="57"/>
      <c r="AE35" s="54"/>
      <c r="AF35" s="55"/>
      <c r="AG35" s="57"/>
      <c r="AI35" s="370" t="s">
        <v>63</v>
      </c>
      <c r="AJ35" s="371"/>
      <c r="AK35" s="371"/>
      <c r="AL35" s="372"/>
      <c r="AM35" s="364" t="s">
        <v>42</v>
      </c>
      <c r="AN35" s="346"/>
      <c r="AO35" s="346"/>
      <c r="AP35" s="347"/>
      <c r="AQ35" s="364" t="s">
        <v>43</v>
      </c>
      <c r="AR35" s="346"/>
      <c r="AS35" s="346"/>
      <c r="AT35" s="347"/>
      <c r="AU35" s="364" t="s">
        <v>44</v>
      </c>
      <c r="AV35" s="346"/>
      <c r="AW35" s="346"/>
      <c r="AX35" s="347"/>
      <c r="BA35" s="46"/>
      <c r="BB35" s="620"/>
      <c r="BC35" s="622"/>
      <c r="BD35" s="604" t="s">
        <v>96</v>
      </c>
      <c r="BE35" s="614">
        <v>800000</v>
      </c>
    </row>
    <row r="36" spans="1:59" ht="12.95" customHeight="1" thickTop="1" thickBot="1">
      <c r="A36" s="343"/>
      <c r="B36" s="344"/>
      <c r="C36" s="344"/>
      <c r="D36" s="344"/>
      <c r="E36" s="344"/>
      <c r="F36" s="344"/>
      <c r="G36" s="344"/>
      <c r="H36" s="595"/>
      <c r="I36" s="597"/>
      <c r="J36" s="599"/>
      <c r="K36" s="601"/>
      <c r="L36" s="597"/>
      <c r="M36" s="599"/>
      <c r="N36" s="601"/>
      <c r="O36" s="597"/>
      <c r="P36" s="603"/>
      <c r="R36" s="343"/>
      <c r="S36" s="344"/>
      <c r="T36" s="344"/>
      <c r="U36" s="344"/>
      <c r="V36" s="344"/>
      <c r="W36" s="344"/>
      <c r="X36" s="345"/>
      <c r="Y36" s="58"/>
      <c r="Z36" s="59"/>
      <c r="AA36" s="60"/>
      <c r="AB36" s="58"/>
      <c r="AC36" s="59"/>
      <c r="AD36" s="61"/>
      <c r="AE36" s="58"/>
      <c r="AF36" s="59"/>
      <c r="AG36" s="61"/>
      <c r="AI36" s="51"/>
      <c r="AJ36" s="62"/>
      <c r="AK36" s="62"/>
      <c r="AL36" s="63"/>
      <c r="AM36" s="64"/>
      <c r="AP36" s="65"/>
      <c r="AQ36" s="64"/>
      <c r="AU36" s="64"/>
      <c r="AX36" s="65"/>
      <c r="BA36" s="46"/>
      <c r="BB36" s="77"/>
      <c r="BC36" s="114"/>
      <c r="BD36" s="604"/>
      <c r="BE36" s="614"/>
    </row>
    <row r="37" spans="1:59" ht="12.95" customHeight="1" thickTop="1">
      <c r="A37" s="340" t="s">
        <v>28</v>
      </c>
      <c r="B37" s="341" t="s">
        <v>45</v>
      </c>
      <c r="C37" s="341"/>
      <c r="D37" s="341"/>
      <c r="E37" s="341"/>
      <c r="F37" s="341"/>
      <c r="G37" s="341"/>
      <c r="H37" s="582" t="str">
        <f>LEFT(RIGHT(" "&amp;$BE$37,9+COLUMN($H37)-COLUMN(H37)))</f>
        <v xml:space="preserve"> </v>
      </c>
      <c r="I37" s="584" t="str">
        <f t="shared" ref="I37:P37" si="31">LEFT(RIGHT(" "&amp;$BE$37,9+COLUMN($H37)-COLUMN(I37)))</f>
        <v xml:space="preserve"> </v>
      </c>
      <c r="J37" s="586" t="str">
        <f t="shared" si="31"/>
        <v xml:space="preserve"> </v>
      </c>
      <c r="K37" s="588" t="str">
        <f t="shared" si="31"/>
        <v>1</v>
      </c>
      <c r="L37" s="584" t="str">
        <f t="shared" si="31"/>
        <v>6</v>
      </c>
      <c r="M37" s="586" t="str">
        <f t="shared" si="31"/>
        <v>4</v>
      </c>
      <c r="N37" s="588" t="str">
        <f t="shared" si="31"/>
        <v>4</v>
      </c>
      <c r="O37" s="584" t="str">
        <f t="shared" si="31"/>
        <v>0</v>
      </c>
      <c r="P37" s="580" t="str">
        <f t="shared" si="31"/>
        <v>0</v>
      </c>
      <c r="R37" s="340" t="s">
        <v>102</v>
      </c>
      <c r="S37" s="341"/>
      <c r="T37" s="341"/>
      <c r="U37" s="341"/>
      <c r="V37" s="341"/>
      <c r="W37" s="341"/>
      <c r="X37" s="342"/>
      <c r="Y37" s="54"/>
      <c r="Z37" s="55"/>
      <c r="AA37" s="56"/>
      <c r="AB37" s="54"/>
      <c r="AC37" s="55"/>
      <c r="AD37" s="57"/>
      <c r="AE37" s="54"/>
      <c r="AF37" s="55"/>
      <c r="AG37" s="57"/>
      <c r="AI37" s="64"/>
      <c r="AL37" s="65"/>
      <c r="AM37" s="64"/>
      <c r="AP37" s="65"/>
      <c r="AQ37" s="64"/>
      <c r="AU37" s="64"/>
      <c r="AX37" s="65"/>
      <c r="BA37" s="116"/>
      <c r="BB37" s="115"/>
      <c r="BC37" s="117"/>
      <c r="BD37" s="628" t="s">
        <v>95</v>
      </c>
      <c r="BE37" s="627">
        <f>+BE33-BE35</f>
        <v>164400</v>
      </c>
    </row>
    <row r="38" spans="1:59" ht="12.95" customHeight="1">
      <c r="A38" s="343"/>
      <c r="B38" s="344"/>
      <c r="C38" s="344"/>
      <c r="D38" s="344"/>
      <c r="E38" s="344"/>
      <c r="F38" s="344"/>
      <c r="G38" s="344"/>
      <c r="H38" s="595"/>
      <c r="I38" s="597"/>
      <c r="J38" s="599"/>
      <c r="K38" s="601"/>
      <c r="L38" s="597"/>
      <c r="M38" s="599"/>
      <c r="N38" s="601"/>
      <c r="O38" s="597"/>
      <c r="P38" s="603"/>
      <c r="R38" s="343"/>
      <c r="S38" s="344"/>
      <c r="T38" s="344"/>
      <c r="U38" s="344"/>
      <c r="V38" s="344"/>
      <c r="W38" s="344"/>
      <c r="X38" s="345"/>
      <c r="Y38" s="66"/>
      <c r="Z38" s="67"/>
      <c r="AA38" s="68"/>
      <c r="AB38" s="66"/>
      <c r="AC38" s="67"/>
      <c r="AD38" s="69"/>
      <c r="AE38" s="66"/>
      <c r="AF38" s="67"/>
      <c r="AG38" s="69"/>
      <c r="AI38" s="52"/>
      <c r="AJ38" s="70"/>
      <c r="AK38" s="70"/>
      <c r="AL38" s="71"/>
      <c r="AM38" s="64"/>
      <c r="AP38" s="65"/>
      <c r="AQ38" s="64"/>
      <c r="AU38" s="64"/>
      <c r="AX38" s="65"/>
      <c r="BA38" s="116"/>
      <c r="BB38" s="115"/>
      <c r="BC38" s="117"/>
      <c r="BD38" s="628"/>
      <c r="BE38" s="550"/>
    </row>
    <row r="39" spans="1:59" ht="12.95" customHeight="1">
      <c r="A39" s="340" t="s">
        <v>46</v>
      </c>
      <c r="B39" s="341" t="s">
        <v>47</v>
      </c>
      <c r="C39" s="341"/>
      <c r="D39" s="341"/>
      <c r="E39" s="341"/>
      <c r="F39" s="341"/>
      <c r="G39" s="341"/>
      <c r="H39" s="582" t="str">
        <f>LEFT(RIGHT(" "&amp;$BE$39,9+COLUMN($H39)-COLUMN(H39)))</f>
        <v xml:space="preserve"> </v>
      </c>
      <c r="I39" s="584" t="str">
        <f t="shared" ref="I39:P39" si="32">LEFT(RIGHT(" "&amp;$BE$39,9+COLUMN($H39)-COLUMN(I39)))</f>
        <v xml:space="preserve"> </v>
      </c>
      <c r="J39" s="586" t="str">
        <f t="shared" si="32"/>
        <v xml:space="preserve"> </v>
      </c>
      <c r="K39" s="588" t="str">
        <f t="shared" si="32"/>
        <v xml:space="preserve"> </v>
      </c>
      <c r="L39" s="584" t="str">
        <f t="shared" si="32"/>
        <v>5</v>
      </c>
      <c r="M39" s="586" t="str">
        <f t="shared" si="32"/>
        <v>0</v>
      </c>
      <c r="N39" s="588" t="str">
        <f t="shared" si="32"/>
        <v>0</v>
      </c>
      <c r="O39" s="584" t="str">
        <f t="shared" si="32"/>
        <v>0</v>
      </c>
      <c r="P39" s="580" t="str">
        <f t="shared" si="32"/>
        <v>0</v>
      </c>
      <c r="R39" s="340" t="s">
        <v>103</v>
      </c>
      <c r="S39" s="341"/>
      <c r="T39" s="341"/>
      <c r="U39" s="341"/>
      <c r="V39" s="341"/>
      <c r="W39" s="341"/>
      <c r="X39" s="342"/>
      <c r="Y39" s="58"/>
      <c r="Z39" s="59"/>
      <c r="AA39" s="60"/>
      <c r="AB39" s="58"/>
      <c r="AC39" s="59"/>
      <c r="AD39" s="61"/>
      <c r="AE39" s="58"/>
      <c r="AF39" s="59"/>
      <c r="AG39" s="61"/>
      <c r="AI39" s="72"/>
      <c r="AJ39" s="346"/>
      <c r="AK39" s="346"/>
      <c r="AL39" s="347"/>
      <c r="AM39" s="364" t="s">
        <v>48</v>
      </c>
      <c r="AN39" s="346"/>
      <c r="AO39" s="346"/>
      <c r="AP39" s="347"/>
      <c r="AQ39" s="364" t="s">
        <v>49</v>
      </c>
      <c r="AR39" s="346"/>
      <c r="AS39" s="346"/>
      <c r="AT39" s="347"/>
      <c r="AU39" s="364" t="s">
        <v>50</v>
      </c>
      <c r="AV39" s="346"/>
      <c r="AW39" s="346"/>
      <c r="AX39" s="347"/>
      <c r="BA39" s="115"/>
      <c r="BB39" s="115"/>
      <c r="BC39" s="117"/>
      <c r="BD39" s="118" t="s">
        <v>88</v>
      </c>
      <c r="BE39" s="550">
        <f>+BE31-BE33</f>
        <v>50000</v>
      </c>
    </row>
    <row r="40" spans="1:59" ht="12.95" customHeight="1" thickBot="1">
      <c r="A40" s="343"/>
      <c r="B40" s="344"/>
      <c r="C40" s="344"/>
      <c r="D40" s="344"/>
      <c r="E40" s="344"/>
      <c r="F40" s="344"/>
      <c r="G40" s="344"/>
      <c r="H40" s="583"/>
      <c r="I40" s="585"/>
      <c r="J40" s="587"/>
      <c r="K40" s="589"/>
      <c r="L40" s="585"/>
      <c r="M40" s="587"/>
      <c r="N40" s="589"/>
      <c r="O40" s="585"/>
      <c r="P40" s="581"/>
      <c r="R40" s="343"/>
      <c r="S40" s="344"/>
      <c r="T40" s="344"/>
      <c r="U40" s="344"/>
      <c r="V40" s="344"/>
      <c r="W40" s="344"/>
      <c r="X40" s="345"/>
      <c r="Y40" s="66"/>
      <c r="Z40" s="67"/>
      <c r="AA40" s="68"/>
      <c r="AB40" s="66"/>
      <c r="AC40" s="67"/>
      <c r="AD40" s="69"/>
      <c r="AE40" s="66"/>
      <c r="AF40" s="67"/>
      <c r="AG40" s="69"/>
      <c r="AI40" s="64"/>
      <c r="AL40" s="65"/>
      <c r="AM40" s="64"/>
      <c r="AP40" s="65"/>
      <c r="AQ40" s="64"/>
      <c r="AU40" s="64"/>
      <c r="AX40" s="65"/>
      <c r="BA40" s="115"/>
      <c r="BB40" s="115"/>
      <c r="BC40" s="117"/>
      <c r="BD40" s="118" t="s">
        <v>97</v>
      </c>
      <c r="BE40" s="550"/>
    </row>
    <row r="41" spans="1:59" ht="12.95" customHeight="1" thickBot="1">
      <c r="AI41" s="64"/>
      <c r="AL41" s="65"/>
      <c r="AM41" s="64"/>
      <c r="AP41" s="65"/>
      <c r="AQ41" s="64"/>
      <c r="AU41" s="64"/>
      <c r="AX41" s="65"/>
    </row>
    <row r="42" spans="1:59" ht="12.95" customHeight="1">
      <c r="A42" s="629" t="s">
        <v>51</v>
      </c>
      <c r="B42" s="483"/>
      <c r="C42" s="500"/>
      <c r="D42" s="329" t="s">
        <v>117</v>
      </c>
      <c r="E42" s="330"/>
      <c r="F42" s="330"/>
      <c r="G42" s="639" t="s">
        <v>118</v>
      </c>
      <c r="H42" s="640"/>
      <c r="I42" s="333" t="s">
        <v>120</v>
      </c>
      <c r="J42" s="330"/>
      <c r="K42" s="330"/>
      <c r="L42" s="330" t="s">
        <v>119</v>
      </c>
      <c r="M42" s="524"/>
      <c r="N42" s="633" t="s">
        <v>52</v>
      </c>
      <c r="O42" s="634"/>
      <c r="P42" s="329" t="s">
        <v>122</v>
      </c>
      <c r="Q42" s="525"/>
      <c r="R42" s="348" t="s">
        <v>53</v>
      </c>
      <c r="S42" s="350" t="s">
        <v>72</v>
      </c>
      <c r="T42" s="350"/>
      <c r="U42" s="350"/>
      <c r="V42" s="350"/>
      <c r="W42" s="350"/>
      <c r="X42" s="351"/>
      <c r="Y42" s="633" t="s">
        <v>54</v>
      </c>
      <c r="Z42" s="634"/>
      <c r="AA42" s="329" t="s">
        <v>123</v>
      </c>
      <c r="AB42" s="330"/>
      <c r="AC42" s="330"/>
      <c r="AD42" s="330"/>
      <c r="AE42" s="330"/>
      <c r="AF42" s="330"/>
      <c r="AG42" s="635"/>
      <c r="AI42" s="52"/>
      <c r="AJ42" s="70"/>
      <c r="AK42" s="70"/>
      <c r="AL42" s="71"/>
      <c r="AM42" s="52"/>
      <c r="AN42" s="70"/>
      <c r="AO42" s="70"/>
      <c r="AP42" s="71"/>
      <c r="AQ42" s="52"/>
      <c r="AR42" s="70"/>
      <c r="AS42" s="70"/>
      <c r="AT42" s="70"/>
      <c r="AU42" s="52"/>
      <c r="AV42" s="70"/>
      <c r="AW42" s="70"/>
      <c r="AX42" s="71"/>
    </row>
    <row r="43" spans="1:59" ht="15" customHeight="1" thickBot="1">
      <c r="A43" s="630"/>
      <c r="B43" s="631"/>
      <c r="C43" s="632"/>
      <c r="D43" s="331"/>
      <c r="E43" s="332"/>
      <c r="F43" s="332"/>
      <c r="G43" s="641"/>
      <c r="H43" s="642"/>
      <c r="I43" s="334"/>
      <c r="J43" s="332"/>
      <c r="K43" s="332"/>
      <c r="L43" s="332"/>
      <c r="M43" s="526"/>
      <c r="N43" s="636" t="s">
        <v>55</v>
      </c>
      <c r="O43" s="637"/>
      <c r="P43" s="331"/>
      <c r="Q43" s="527"/>
      <c r="R43" s="349"/>
      <c r="S43" s="352"/>
      <c r="T43" s="352"/>
      <c r="U43" s="352"/>
      <c r="V43" s="352"/>
      <c r="W43" s="352"/>
      <c r="X43" s="353"/>
      <c r="Y43" s="636" t="s">
        <v>56</v>
      </c>
      <c r="Z43" s="637"/>
      <c r="AA43" s="331" t="s">
        <v>124</v>
      </c>
      <c r="AB43" s="332"/>
      <c r="AC43" s="332"/>
      <c r="AD43" s="332"/>
      <c r="AE43" s="332"/>
      <c r="AF43" s="332"/>
      <c r="AG43" s="638"/>
      <c r="AW43" s="529" t="str">
        <f t="shared" ref="AW43" si="33">$BA$2</f>
        <v>06-10-00</v>
      </c>
      <c r="AX43" s="530"/>
      <c r="AY43" s="530"/>
    </row>
    <row r="44" spans="1:59" ht="12" customHeight="1"/>
    <row r="45" spans="1:59" ht="12" customHeight="1"/>
    <row r="46" spans="1:59" ht="12" customHeight="1"/>
    <row r="47" spans="1:59" ht="12" customHeight="1"/>
    <row r="48" spans="1:5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sheetData>
  <sheetProtection sheet="1" objects="1" scenarios="1"/>
  <protectedRanges>
    <protectedRange sqref="AM2:AO2" name="範囲1"/>
  </protectedRanges>
  <mergeCells count="376">
    <mergeCell ref="AN26:AN27"/>
    <mergeCell ref="AN28:AN29"/>
    <mergeCell ref="AN30:AN31"/>
    <mergeCell ref="AN32:AN33"/>
    <mergeCell ref="BA30:BA31"/>
    <mergeCell ref="BA32:BA33"/>
    <mergeCell ref="BD24:BD25"/>
    <mergeCell ref="BE24:BE25"/>
    <mergeCell ref="AW26:AW27"/>
    <mergeCell ref="AX26:AX27"/>
    <mergeCell ref="AQ30:AQ31"/>
    <mergeCell ref="AR30:AR31"/>
    <mergeCell ref="AS30:AS31"/>
    <mergeCell ref="AT30:AT31"/>
    <mergeCell ref="AU28:AU29"/>
    <mergeCell ref="AV28:AV29"/>
    <mergeCell ref="AW28:AW29"/>
    <mergeCell ref="AX28:AX29"/>
    <mergeCell ref="AW30:AW31"/>
    <mergeCell ref="AX30:AX31"/>
    <mergeCell ref="AT28:AT29"/>
    <mergeCell ref="AO32:AO33"/>
    <mergeCell ref="AP32:AP33"/>
    <mergeCell ref="AQ32:AQ33"/>
    <mergeCell ref="BF33:BG34"/>
    <mergeCell ref="BB20:BB21"/>
    <mergeCell ref="BC20:BC21"/>
    <mergeCell ref="AN20:AN21"/>
    <mergeCell ref="BD27:BD28"/>
    <mergeCell ref="BD29:BD30"/>
    <mergeCell ref="BA22:BA23"/>
    <mergeCell ref="BA24:BA25"/>
    <mergeCell ref="BA26:BA27"/>
    <mergeCell ref="BA28:BA29"/>
    <mergeCell ref="BE33:BE34"/>
    <mergeCell ref="AV22:AV23"/>
    <mergeCell ref="AW22:AW23"/>
    <mergeCell ref="AX22:AX23"/>
    <mergeCell ref="AS22:AS23"/>
    <mergeCell ref="AT22:AT23"/>
    <mergeCell ref="AU22:AU23"/>
    <mergeCell ref="AT26:AT27"/>
    <mergeCell ref="AU26:AU27"/>
    <mergeCell ref="AT24:AT25"/>
    <mergeCell ref="AV24:AV25"/>
    <mergeCell ref="AW24:AW25"/>
    <mergeCell ref="AX24:AX25"/>
    <mergeCell ref="AV26:AV27"/>
    <mergeCell ref="BD35:BD36"/>
    <mergeCell ref="BD37:BD38"/>
    <mergeCell ref="BB22:BB23"/>
    <mergeCell ref="BC22:BC23"/>
    <mergeCell ref="BB24:BB25"/>
    <mergeCell ref="BB26:BB27"/>
    <mergeCell ref="BC26:BC27"/>
    <mergeCell ref="BB28:BB29"/>
    <mergeCell ref="BC28:BC29"/>
    <mergeCell ref="BB30:BB31"/>
    <mergeCell ref="BC30:BC31"/>
    <mergeCell ref="BB32:BB33"/>
    <mergeCell ref="BC32:BC33"/>
    <mergeCell ref="BC24:BC25"/>
    <mergeCell ref="BB34:BB35"/>
    <mergeCell ref="BC34:BC35"/>
    <mergeCell ref="BE17:BE18"/>
    <mergeCell ref="BF27:BG28"/>
    <mergeCell ref="BE19:BE20"/>
    <mergeCell ref="BG29:BG30"/>
    <mergeCell ref="BE21:BE22"/>
    <mergeCell ref="BF31:BG32"/>
    <mergeCell ref="BE27:BE28"/>
    <mergeCell ref="BE29:BE30"/>
    <mergeCell ref="BE31:BE32"/>
    <mergeCell ref="BE35:BE36"/>
    <mergeCell ref="BE37:BE38"/>
    <mergeCell ref="BE39:BE40"/>
    <mergeCell ref="AE6:AV8"/>
    <mergeCell ref="S18:AE19"/>
    <mergeCell ref="AM35:AP35"/>
    <mergeCell ref="AQ35:AT35"/>
    <mergeCell ref="AU35:AX35"/>
    <mergeCell ref="AM39:AP39"/>
    <mergeCell ref="AQ39:AT39"/>
    <mergeCell ref="AU39:AX39"/>
    <mergeCell ref="R34:X34"/>
    <mergeCell ref="AM20:AM21"/>
    <mergeCell ref="AO20:AO21"/>
    <mergeCell ref="AP20:AP21"/>
    <mergeCell ref="AX20:AX21"/>
    <mergeCell ref="AL22:AL23"/>
    <mergeCell ref="AM22:AM23"/>
    <mergeCell ref="AO22:AO23"/>
    <mergeCell ref="AP22:AP23"/>
    <mergeCell ref="AQ22:AQ23"/>
    <mergeCell ref="AR22:AR23"/>
    <mergeCell ref="AN24:AN25"/>
    <mergeCell ref="AU24:AU25"/>
    <mergeCell ref="BA10:BD12"/>
    <mergeCell ref="BA9:BD9"/>
    <mergeCell ref="AJ16:AK17"/>
    <mergeCell ref="AL16:AQ17"/>
    <mergeCell ref="AR16:AX17"/>
    <mergeCell ref="R22:R23"/>
    <mergeCell ref="S22:AE23"/>
    <mergeCell ref="AF22:AI23"/>
    <mergeCell ref="AJ22:AK23"/>
    <mergeCell ref="AU20:AU21"/>
    <mergeCell ref="AV20:AV21"/>
    <mergeCell ref="AW20:AW21"/>
    <mergeCell ref="AR18:AR19"/>
    <mergeCell ref="AR20:AR21"/>
    <mergeCell ref="AS20:AS21"/>
    <mergeCell ref="AT20:AT21"/>
    <mergeCell ref="AV18:AV19"/>
    <mergeCell ref="AW18:AW19"/>
    <mergeCell ref="AX18:AX19"/>
    <mergeCell ref="AS18:AS19"/>
    <mergeCell ref="AT18:AT19"/>
    <mergeCell ref="AU18:AU19"/>
    <mergeCell ref="AL20:AL21"/>
    <mergeCell ref="AN22:AN23"/>
    <mergeCell ref="B2:I3"/>
    <mergeCell ref="K2:N3"/>
    <mergeCell ref="AF2:AG2"/>
    <mergeCell ref="AJ2:AK2"/>
    <mergeCell ref="AL2:AO2"/>
    <mergeCell ref="AQ2:AR2"/>
    <mergeCell ref="AT2:AU2"/>
    <mergeCell ref="BC3:BC4"/>
    <mergeCell ref="AA4:AC5"/>
    <mergeCell ref="AD4:AE5"/>
    <mergeCell ref="AF4:AJ5"/>
    <mergeCell ref="AK4:AP5"/>
    <mergeCell ref="AQ4:AV5"/>
    <mergeCell ref="A5:M7"/>
    <mergeCell ref="BA5:BD5"/>
    <mergeCell ref="AA6:AC8"/>
    <mergeCell ref="BA6:BD6"/>
    <mergeCell ref="O7:P7"/>
    <mergeCell ref="Q7:R7"/>
    <mergeCell ref="BA7:BD7"/>
    <mergeCell ref="BA8:BD8"/>
    <mergeCell ref="BC1:BC2"/>
    <mergeCell ref="A11:C11"/>
    <mergeCell ref="D11:H11"/>
    <mergeCell ref="R11:Z11"/>
    <mergeCell ref="AA11:AC12"/>
    <mergeCell ref="AG11:AK12"/>
    <mergeCell ref="AL11:AU12"/>
    <mergeCell ref="R12:Z12"/>
    <mergeCell ref="T7:U7"/>
    <mergeCell ref="A9:N9"/>
    <mergeCell ref="AA9:AC10"/>
    <mergeCell ref="AF9:AU10"/>
    <mergeCell ref="R10:Y10"/>
    <mergeCell ref="J11:P11"/>
    <mergeCell ref="A13:C13"/>
    <mergeCell ref="R13:Z13"/>
    <mergeCell ref="AA13:AC14"/>
    <mergeCell ref="AH13:AT14"/>
    <mergeCell ref="BA13:BD15"/>
    <mergeCell ref="A14:P15"/>
    <mergeCell ref="R14:Y14"/>
    <mergeCell ref="R15:Z15"/>
    <mergeCell ref="A17:A18"/>
    <mergeCell ref="B17:G18"/>
    <mergeCell ref="H17:H18"/>
    <mergeCell ref="I17:I18"/>
    <mergeCell ref="J17:J18"/>
    <mergeCell ref="K17:K18"/>
    <mergeCell ref="R16:R17"/>
    <mergeCell ref="S16:AE17"/>
    <mergeCell ref="AF16:AI17"/>
    <mergeCell ref="BC18:BC19"/>
    <mergeCell ref="A19:D20"/>
    <mergeCell ref="E19:F20"/>
    <mergeCell ref="G19:G20"/>
    <mergeCell ref="H19:H20"/>
    <mergeCell ref="I19:I20"/>
    <mergeCell ref="J19:J20"/>
    <mergeCell ref="K19:K20"/>
    <mergeCell ref="R18:R19"/>
    <mergeCell ref="AF18:AI19"/>
    <mergeCell ref="AJ18:AK19"/>
    <mergeCell ref="AL18:AL19"/>
    <mergeCell ref="AM18:AM19"/>
    <mergeCell ref="AO18:AO19"/>
    <mergeCell ref="AP18:AP19"/>
    <mergeCell ref="AQ18:AQ19"/>
    <mergeCell ref="L17:L18"/>
    <mergeCell ref="M17:M18"/>
    <mergeCell ref="N17:N18"/>
    <mergeCell ref="O17:O18"/>
    <mergeCell ref="P17:P18"/>
    <mergeCell ref="L19:L20"/>
    <mergeCell ref="M19:M20"/>
    <mergeCell ref="N19:N20"/>
    <mergeCell ref="O19:O20"/>
    <mergeCell ref="P19:P20"/>
    <mergeCell ref="AQ20:AQ21"/>
    <mergeCell ref="R20:R21"/>
    <mergeCell ref="S20:AE21"/>
    <mergeCell ref="AF20:AI21"/>
    <mergeCell ref="AJ20:AK21"/>
    <mergeCell ref="A23:P23"/>
    <mergeCell ref="A24:P24"/>
    <mergeCell ref="R24:R25"/>
    <mergeCell ref="S24:AE25"/>
    <mergeCell ref="AF24:AI25"/>
    <mergeCell ref="AJ24:AK25"/>
    <mergeCell ref="M21:M22"/>
    <mergeCell ref="N21:N22"/>
    <mergeCell ref="O21:O22"/>
    <mergeCell ref="P21:P22"/>
    <mergeCell ref="B21:G22"/>
    <mergeCell ref="H21:H22"/>
    <mergeCell ref="I21:I22"/>
    <mergeCell ref="J21:J22"/>
    <mergeCell ref="K21:K22"/>
    <mergeCell ref="L21:L22"/>
    <mergeCell ref="A25:P25"/>
    <mergeCell ref="A26:P26"/>
    <mergeCell ref="R26:R27"/>
    <mergeCell ref="S26:AE27"/>
    <mergeCell ref="AF26:AI27"/>
    <mergeCell ref="AJ26:AK27"/>
    <mergeCell ref="AL26:AL27"/>
    <mergeCell ref="AM26:AM27"/>
    <mergeCell ref="AO26:AO27"/>
    <mergeCell ref="AS24:AS25"/>
    <mergeCell ref="AL24:AL25"/>
    <mergeCell ref="AM24:AM25"/>
    <mergeCell ref="AO24:AO25"/>
    <mergeCell ref="AP24:AP25"/>
    <mergeCell ref="AQ24:AQ25"/>
    <mergeCell ref="AR24:AR25"/>
    <mergeCell ref="B27:G27"/>
    <mergeCell ref="L27:L28"/>
    <mergeCell ref="AP26:AP27"/>
    <mergeCell ref="AQ26:AQ27"/>
    <mergeCell ref="AR26:AR27"/>
    <mergeCell ref="AS26:AS27"/>
    <mergeCell ref="AQ28:AQ29"/>
    <mergeCell ref="AR28:AR29"/>
    <mergeCell ref="AS28:AS29"/>
    <mergeCell ref="A31:A32"/>
    <mergeCell ref="B31:G32"/>
    <mergeCell ref="H31:H32"/>
    <mergeCell ref="I31:I32"/>
    <mergeCell ref="J31:J32"/>
    <mergeCell ref="K31:K32"/>
    <mergeCell ref="B30:G30"/>
    <mergeCell ref="R30:R31"/>
    <mergeCell ref="S30:AE31"/>
    <mergeCell ref="A29:A30"/>
    <mergeCell ref="B29:G29"/>
    <mergeCell ref="H29:H30"/>
    <mergeCell ref="I29:I30"/>
    <mergeCell ref="J29:J30"/>
    <mergeCell ref="B28:G28"/>
    <mergeCell ref="R28:R29"/>
    <mergeCell ref="S28:AE29"/>
    <mergeCell ref="AF28:AI29"/>
    <mergeCell ref="A27:A28"/>
    <mergeCell ref="H27:H28"/>
    <mergeCell ref="I27:I28"/>
    <mergeCell ref="J27:J28"/>
    <mergeCell ref="K27:K28"/>
    <mergeCell ref="K29:K30"/>
    <mergeCell ref="I33:I34"/>
    <mergeCell ref="J33:J34"/>
    <mergeCell ref="R32:R33"/>
    <mergeCell ref="S32:AE33"/>
    <mergeCell ref="AF32:AI33"/>
    <mergeCell ref="AJ32:AK33"/>
    <mergeCell ref="AL32:AL33"/>
    <mergeCell ref="AM32:AM33"/>
    <mergeCell ref="AJ28:AK29"/>
    <mergeCell ref="AL28:AL29"/>
    <mergeCell ref="AM28:AM29"/>
    <mergeCell ref="M27:M28"/>
    <mergeCell ref="N27:N28"/>
    <mergeCell ref="O27:O28"/>
    <mergeCell ref="P27:P28"/>
    <mergeCell ref="AF30:AI31"/>
    <mergeCell ref="L31:L32"/>
    <mergeCell ref="M31:M32"/>
    <mergeCell ref="N31:N32"/>
    <mergeCell ref="O31:O32"/>
    <mergeCell ref="P31:P32"/>
    <mergeCell ref="AR32:AR33"/>
    <mergeCell ref="AS32:AS33"/>
    <mergeCell ref="AJ30:AK31"/>
    <mergeCell ref="AL30:AL31"/>
    <mergeCell ref="AM30:AM31"/>
    <mergeCell ref="AO30:AO31"/>
    <mergeCell ref="AP30:AP31"/>
    <mergeCell ref="L29:L30"/>
    <mergeCell ref="M29:M30"/>
    <mergeCell ref="N29:N30"/>
    <mergeCell ref="O29:O30"/>
    <mergeCell ref="P29:P30"/>
    <mergeCell ref="AO28:AO29"/>
    <mergeCell ref="AP28:AP29"/>
    <mergeCell ref="AT32:AT33"/>
    <mergeCell ref="AU32:AU33"/>
    <mergeCell ref="AU30:AU31"/>
    <mergeCell ref="AV30:AV31"/>
    <mergeCell ref="BD33:BD34"/>
    <mergeCell ref="A35:A36"/>
    <mergeCell ref="B35:G36"/>
    <mergeCell ref="H35:H36"/>
    <mergeCell ref="I35:I36"/>
    <mergeCell ref="J35:J36"/>
    <mergeCell ref="K33:K34"/>
    <mergeCell ref="L33:L34"/>
    <mergeCell ref="M33:M34"/>
    <mergeCell ref="N33:N34"/>
    <mergeCell ref="O33:O34"/>
    <mergeCell ref="P33:P34"/>
    <mergeCell ref="AV32:AV33"/>
    <mergeCell ref="AW32:AW33"/>
    <mergeCell ref="AX32:AX33"/>
    <mergeCell ref="A33:A34"/>
    <mergeCell ref="B33:D34"/>
    <mergeCell ref="E33:F34"/>
    <mergeCell ref="G33:G34"/>
    <mergeCell ref="H33:H34"/>
    <mergeCell ref="M37:M38"/>
    <mergeCell ref="R35:X36"/>
    <mergeCell ref="K35:K36"/>
    <mergeCell ref="L35:L36"/>
    <mergeCell ref="M35:M36"/>
    <mergeCell ref="N35:N36"/>
    <mergeCell ref="O35:O36"/>
    <mergeCell ref="P35:P36"/>
    <mergeCell ref="N37:N38"/>
    <mergeCell ref="O37:O38"/>
    <mergeCell ref="P37:P38"/>
    <mergeCell ref="R37:X38"/>
    <mergeCell ref="AI35:AL35"/>
    <mergeCell ref="A42:C43"/>
    <mergeCell ref="D42:F43"/>
    <mergeCell ref="G42:H43"/>
    <mergeCell ref="I42:K43"/>
    <mergeCell ref="L42:M43"/>
    <mergeCell ref="N42:O42"/>
    <mergeCell ref="P42:Q43"/>
    <mergeCell ref="O39:O40"/>
    <mergeCell ref="P39:P40"/>
    <mergeCell ref="R39:X40"/>
    <mergeCell ref="AJ39:AL39"/>
    <mergeCell ref="R42:R43"/>
    <mergeCell ref="S42:X43"/>
    <mergeCell ref="Y42:Z42"/>
    <mergeCell ref="AA42:AG42"/>
    <mergeCell ref="N43:O43"/>
    <mergeCell ref="A37:A38"/>
    <mergeCell ref="B37:G38"/>
    <mergeCell ref="H37:H38"/>
    <mergeCell ref="I37:I38"/>
    <mergeCell ref="J37:J38"/>
    <mergeCell ref="K37:K38"/>
    <mergeCell ref="L37:L38"/>
    <mergeCell ref="AW43:AY43"/>
    <mergeCell ref="Y43:Z43"/>
    <mergeCell ref="AA43:AG43"/>
    <mergeCell ref="A39:A40"/>
    <mergeCell ref="B39:G40"/>
    <mergeCell ref="H39:H40"/>
    <mergeCell ref="I39:I40"/>
    <mergeCell ref="J39:J40"/>
    <mergeCell ref="K39:K40"/>
    <mergeCell ref="L39:L40"/>
    <mergeCell ref="M39:M40"/>
    <mergeCell ref="N39:N40"/>
  </mergeCells>
  <phoneticPr fontId="2"/>
  <conditionalFormatting sqref="AE6 AE9:AV14">
    <cfRule type="cellIs" dxfId="6" priority="15" operator="equal">
      <formula>0</formula>
    </cfRule>
  </conditionalFormatting>
  <dataValidations count="5">
    <dataValidation type="list" allowBlank="1" showInputMessage="1" showErrorMessage="1" sqref="G42:H43" xr:uid="{A60E5F53-7F3D-400C-A998-CF04BFFF355B}">
      <formula1>"銀行,信用金庫,信用組合,金庫"</formula1>
    </dataValidation>
    <dataValidation type="list" allowBlank="1" showInputMessage="1" showErrorMessage="1" sqref="P42:Q43" xr:uid="{37899270-11CE-419D-B191-E208DE6EAEEB}">
      <formula1>"普通,当座"</formula1>
    </dataValidation>
    <dataValidation type="textLength" operator="equal" allowBlank="1" showInputMessage="1" showErrorMessage="1" errorTitle="無効な入力" error="Tを含め13桁で入力してください" sqref="AQ4:AV5" xr:uid="{14D6E9E8-D323-4C60-A1F4-56A5E63DC4BC}">
      <formula1>14</formula1>
    </dataValidation>
    <dataValidation type="list" allowBlank="1" showInputMessage="1" showErrorMessage="1" sqref="L42:M43" xr:uid="{82177ABE-E567-4494-9F14-1DC4AF8825FF}">
      <formula1>"支店,店"</formula1>
    </dataValidation>
    <dataValidation type="list" allowBlank="1" showInputMessage="1" showErrorMessage="1" sqref="O7:P7" xr:uid="{AC2269CD-A5BC-4777-9ED6-6397C4D8919A}">
      <formula1>"令和"</formula1>
    </dataValidation>
  </dataValidations>
  <pageMargins left="0.39370078740157483" right="0" top="0.78740157480314965" bottom="0" header="0.51181102362204722" footer="0"/>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0BDE0-DC57-4C31-AE07-7ACCE679F548}">
  <sheetPr>
    <tabColor theme="5" tint="0.59999389629810485"/>
  </sheetPr>
  <dimension ref="A1:BE181"/>
  <sheetViews>
    <sheetView view="pageBreakPreview" zoomScaleNormal="100" zoomScaleSheetLayoutView="100" workbookViewId="0">
      <selection activeCell="AF8" sqref="AF8:AT8"/>
    </sheetView>
  </sheetViews>
  <sheetFormatPr defaultRowHeight="16.5"/>
  <cols>
    <col min="1" max="17" width="3.28515625" style="41" customWidth="1"/>
    <col min="18" max="18" width="5.28515625" style="41" customWidth="1"/>
    <col min="19" max="33" width="3.28515625" style="41" customWidth="1"/>
    <col min="34" max="35" width="2" style="41" customWidth="1"/>
    <col min="36" max="51" width="2.7109375" style="41" customWidth="1"/>
    <col min="52" max="52" width="8.140625" style="41" customWidth="1"/>
    <col min="53" max="53" width="9.28515625" style="41" customWidth="1"/>
    <col min="54" max="76" width="3.28515625" style="41" customWidth="1"/>
    <col min="77" max="257" width="9.140625" style="41"/>
    <col min="258" max="290" width="3.28515625" style="41" customWidth="1"/>
    <col min="291" max="292" width="2" style="41" customWidth="1"/>
    <col min="293" max="307" width="2.7109375" style="41" customWidth="1"/>
    <col min="308" max="308" width="8.140625" style="41" customWidth="1"/>
    <col min="309" max="309" width="14.7109375" style="41" customWidth="1"/>
    <col min="310" max="332" width="3.28515625" style="41" customWidth="1"/>
    <col min="333" max="513" width="9.140625" style="41"/>
    <col min="514" max="546" width="3.28515625" style="41" customWidth="1"/>
    <col min="547" max="548" width="2" style="41" customWidth="1"/>
    <col min="549" max="563" width="2.7109375" style="41" customWidth="1"/>
    <col min="564" max="564" width="8.140625" style="41" customWidth="1"/>
    <col min="565" max="565" width="14.7109375" style="41" customWidth="1"/>
    <col min="566" max="588" width="3.28515625" style="41" customWidth="1"/>
    <col min="589" max="769" width="9.140625" style="41"/>
    <col min="770" max="802" width="3.28515625" style="41" customWidth="1"/>
    <col min="803" max="804" width="2" style="41" customWidth="1"/>
    <col min="805" max="819" width="2.7109375" style="41" customWidth="1"/>
    <col min="820" max="820" width="8.140625" style="41" customWidth="1"/>
    <col min="821" max="821" width="14.7109375" style="41" customWidth="1"/>
    <col min="822" max="844" width="3.28515625" style="41" customWidth="1"/>
    <col min="845" max="1025" width="9.140625" style="41"/>
    <col min="1026" max="1058" width="3.28515625" style="41" customWidth="1"/>
    <col min="1059" max="1060" width="2" style="41" customWidth="1"/>
    <col min="1061" max="1075" width="2.7109375" style="41" customWidth="1"/>
    <col min="1076" max="1076" width="8.140625" style="41" customWidth="1"/>
    <col min="1077" max="1077" width="14.7109375" style="41" customWidth="1"/>
    <col min="1078" max="1100" width="3.28515625" style="41" customWidth="1"/>
    <col min="1101" max="1281" width="9.140625" style="41"/>
    <col min="1282" max="1314" width="3.28515625" style="41" customWidth="1"/>
    <col min="1315" max="1316" width="2" style="41" customWidth="1"/>
    <col min="1317" max="1331" width="2.7109375" style="41" customWidth="1"/>
    <col min="1332" max="1332" width="8.140625" style="41" customWidth="1"/>
    <col min="1333" max="1333" width="14.7109375" style="41" customWidth="1"/>
    <col min="1334" max="1356" width="3.28515625" style="41" customWidth="1"/>
    <col min="1357" max="1537" width="9.140625" style="41"/>
    <col min="1538" max="1570" width="3.28515625" style="41" customWidth="1"/>
    <col min="1571" max="1572" width="2" style="41" customWidth="1"/>
    <col min="1573" max="1587" width="2.7109375" style="41" customWidth="1"/>
    <col min="1588" max="1588" width="8.140625" style="41" customWidth="1"/>
    <col min="1589" max="1589" width="14.7109375" style="41" customWidth="1"/>
    <col min="1590" max="1612" width="3.28515625" style="41" customWidth="1"/>
    <col min="1613" max="1793" width="9.140625" style="41"/>
    <col min="1794" max="1826" width="3.28515625" style="41" customWidth="1"/>
    <col min="1827" max="1828" width="2" style="41" customWidth="1"/>
    <col min="1829" max="1843" width="2.7109375" style="41" customWidth="1"/>
    <col min="1844" max="1844" width="8.140625" style="41" customWidth="1"/>
    <col min="1845" max="1845" width="14.7109375" style="41" customWidth="1"/>
    <col min="1846" max="1868" width="3.28515625" style="41" customWidth="1"/>
    <col min="1869" max="2049" width="9.140625" style="41"/>
    <col min="2050" max="2082" width="3.28515625" style="41" customWidth="1"/>
    <col min="2083" max="2084" width="2" style="41" customWidth="1"/>
    <col min="2085" max="2099" width="2.7109375" style="41" customWidth="1"/>
    <col min="2100" max="2100" width="8.140625" style="41" customWidth="1"/>
    <col min="2101" max="2101" width="14.7109375" style="41" customWidth="1"/>
    <col min="2102" max="2124" width="3.28515625" style="41" customWidth="1"/>
    <col min="2125" max="2305" width="9.140625" style="41"/>
    <col min="2306" max="2338" width="3.28515625" style="41" customWidth="1"/>
    <col min="2339" max="2340" width="2" style="41" customWidth="1"/>
    <col min="2341" max="2355" width="2.7109375" style="41" customWidth="1"/>
    <col min="2356" max="2356" width="8.140625" style="41" customWidth="1"/>
    <col min="2357" max="2357" width="14.7109375" style="41" customWidth="1"/>
    <col min="2358" max="2380" width="3.28515625" style="41" customWidth="1"/>
    <col min="2381" max="2561" width="9.140625" style="41"/>
    <col min="2562" max="2594" width="3.28515625" style="41" customWidth="1"/>
    <col min="2595" max="2596" width="2" style="41" customWidth="1"/>
    <col min="2597" max="2611" width="2.7109375" style="41" customWidth="1"/>
    <col min="2612" max="2612" width="8.140625" style="41" customWidth="1"/>
    <col min="2613" max="2613" width="14.7109375" style="41" customWidth="1"/>
    <col min="2614" max="2636" width="3.28515625" style="41" customWidth="1"/>
    <col min="2637" max="2817" width="9.140625" style="41"/>
    <col min="2818" max="2850" width="3.28515625" style="41" customWidth="1"/>
    <col min="2851" max="2852" width="2" style="41" customWidth="1"/>
    <col min="2853" max="2867" width="2.7109375" style="41" customWidth="1"/>
    <col min="2868" max="2868" width="8.140625" style="41" customWidth="1"/>
    <col min="2869" max="2869" width="14.7109375" style="41" customWidth="1"/>
    <col min="2870" max="2892" width="3.28515625" style="41" customWidth="1"/>
    <col min="2893" max="3073" width="9.140625" style="41"/>
    <col min="3074" max="3106" width="3.28515625" style="41" customWidth="1"/>
    <col min="3107" max="3108" width="2" style="41" customWidth="1"/>
    <col min="3109" max="3123" width="2.7109375" style="41" customWidth="1"/>
    <col min="3124" max="3124" width="8.140625" style="41" customWidth="1"/>
    <col min="3125" max="3125" width="14.7109375" style="41" customWidth="1"/>
    <col min="3126" max="3148" width="3.28515625" style="41" customWidth="1"/>
    <col min="3149" max="3329" width="9.140625" style="41"/>
    <col min="3330" max="3362" width="3.28515625" style="41" customWidth="1"/>
    <col min="3363" max="3364" width="2" style="41" customWidth="1"/>
    <col min="3365" max="3379" width="2.7109375" style="41" customWidth="1"/>
    <col min="3380" max="3380" width="8.140625" style="41" customWidth="1"/>
    <col min="3381" max="3381" width="14.7109375" style="41" customWidth="1"/>
    <col min="3382" max="3404" width="3.28515625" style="41" customWidth="1"/>
    <col min="3405" max="3585" width="9.140625" style="41"/>
    <col min="3586" max="3618" width="3.28515625" style="41" customWidth="1"/>
    <col min="3619" max="3620" width="2" style="41" customWidth="1"/>
    <col min="3621" max="3635" width="2.7109375" style="41" customWidth="1"/>
    <col min="3636" max="3636" width="8.140625" style="41" customWidth="1"/>
    <col min="3637" max="3637" width="14.7109375" style="41" customWidth="1"/>
    <col min="3638" max="3660" width="3.28515625" style="41" customWidth="1"/>
    <col min="3661" max="3841" width="9.140625" style="41"/>
    <col min="3842" max="3874" width="3.28515625" style="41" customWidth="1"/>
    <col min="3875" max="3876" width="2" style="41" customWidth="1"/>
    <col min="3877" max="3891" width="2.7109375" style="41" customWidth="1"/>
    <col min="3892" max="3892" width="8.140625" style="41" customWidth="1"/>
    <col min="3893" max="3893" width="14.7109375" style="41" customWidth="1"/>
    <col min="3894" max="3916" width="3.28515625" style="41" customWidth="1"/>
    <col min="3917" max="4097" width="9.140625" style="41"/>
    <col min="4098" max="4130" width="3.28515625" style="41" customWidth="1"/>
    <col min="4131" max="4132" width="2" style="41" customWidth="1"/>
    <col min="4133" max="4147" width="2.7109375" style="41" customWidth="1"/>
    <col min="4148" max="4148" width="8.140625" style="41" customWidth="1"/>
    <col min="4149" max="4149" width="14.7109375" style="41" customWidth="1"/>
    <col min="4150" max="4172" width="3.28515625" style="41" customWidth="1"/>
    <col min="4173" max="4353" width="9.140625" style="41"/>
    <col min="4354" max="4386" width="3.28515625" style="41" customWidth="1"/>
    <col min="4387" max="4388" width="2" style="41" customWidth="1"/>
    <col min="4389" max="4403" width="2.7109375" style="41" customWidth="1"/>
    <col min="4404" max="4404" width="8.140625" style="41" customWidth="1"/>
    <col min="4405" max="4405" width="14.7109375" style="41" customWidth="1"/>
    <col min="4406" max="4428" width="3.28515625" style="41" customWidth="1"/>
    <col min="4429" max="4609" width="9.140625" style="41"/>
    <col min="4610" max="4642" width="3.28515625" style="41" customWidth="1"/>
    <col min="4643" max="4644" width="2" style="41" customWidth="1"/>
    <col min="4645" max="4659" width="2.7109375" style="41" customWidth="1"/>
    <col min="4660" max="4660" width="8.140625" style="41" customWidth="1"/>
    <col min="4661" max="4661" width="14.7109375" style="41" customWidth="1"/>
    <col min="4662" max="4684" width="3.28515625" style="41" customWidth="1"/>
    <col min="4685" max="4865" width="9.140625" style="41"/>
    <col min="4866" max="4898" width="3.28515625" style="41" customWidth="1"/>
    <col min="4899" max="4900" width="2" style="41" customWidth="1"/>
    <col min="4901" max="4915" width="2.7109375" style="41" customWidth="1"/>
    <col min="4916" max="4916" width="8.140625" style="41" customWidth="1"/>
    <col min="4917" max="4917" width="14.7109375" style="41" customWidth="1"/>
    <col min="4918" max="4940" width="3.28515625" style="41" customWidth="1"/>
    <col min="4941" max="5121" width="9.140625" style="41"/>
    <col min="5122" max="5154" width="3.28515625" style="41" customWidth="1"/>
    <col min="5155" max="5156" width="2" style="41" customWidth="1"/>
    <col min="5157" max="5171" width="2.7109375" style="41" customWidth="1"/>
    <col min="5172" max="5172" width="8.140625" style="41" customWidth="1"/>
    <col min="5173" max="5173" width="14.7109375" style="41" customWidth="1"/>
    <col min="5174" max="5196" width="3.28515625" style="41" customWidth="1"/>
    <col min="5197" max="5377" width="9.140625" style="41"/>
    <col min="5378" max="5410" width="3.28515625" style="41" customWidth="1"/>
    <col min="5411" max="5412" width="2" style="41" customWidth="1"/>
    <col min="5413" max="5427" width="2.7109375" style="41" customWidth="1"/>
    <col min="5428" max="5428" width="8.140625" style="41" customWidth="1"/>
    <col min="5429" max="5429" width="14.7109375" style="41" customWidth="1"/>
    <col min="5430" max="5452" width="3.28515625" style="41" customWidth="1"/>
    <col min="5453" max="5633" width="9.140625" style="41"/>
    <col min="5634" max="5666" width="3.28515625" style="41" customWidth="1"/>
    <col min="5667" max="5668" width="2" style="41" customWidth="1"/>
    <col min="5669" max="5683" width="2.7109375" style="41" customWidth="1"/>
    <col min="5684" max="5684" width="8.140625" style="41" customWidth="1"/>
    <col min="5685" max="5685" width="14.7109375" style="41" customWidth="1"/>
    <col min="5686" max="5708" width="3.28515625" style="41" customWidth="1"/>
    <col min="5709" max="5889" width="9.140625" style="41"/>
    <col min="5890" max="5922" width="3.28515625" style="41" customWidth="1"/>
    <col min="5923" max="5924" width="2" style="41" customWidth="1"/>
    <col min="5925" max="5939" width="2.7109375" style="41" customWidth="1"/>
    <col min="5940" max="5940" width="8.140625" style="41" customWidth="1"/>
    <col min="5941" max="5941" width="14.7109375" style="41" customWidth="1"/>
    <col min="5942" max="5964" width="3.28515625" style="41" customWidth="1"/>
    <col min="5965" max="6145" width="9.140625" style="41"/>
    <col min="6146" max="6178" width="3.28515625" style="41" customWidth="1"/>
    <col min="6179" max="6180" width="2" style="41" customWidth="1"/>
    <col min="6181" max="6195" width="2.7109375" style="41" customWidth="1"/>
    <col min="6196" max="6196" width="8.140625" style="41" customWidth="1"/>
    <col min="6197" max="6197" width="14.7109375" style="41" customWidth="1"/>
    <col min="6198" max="6220" width="3.28515625" style="41" customWidth="1"/>
    <col min="6221" max="6401" width="9.140625" style="41"/>
    <col min="6402" max="6434" width="3.28515625" style="41" customWidth="1"/>
    <col min="6435" max="6436" width="2" style="41" customWidth="1"/>
    <col min="6437" max="6451" width="2.7109375" style="41" customWidth="1"/>
    <col min="6452" max="6452" width="8.140625" style="41" customWidth="1"/>
    <col min="6453" max="6453" width="14.7109375" style="41" customWidth="1"/>
    <col min="6454" max="6476" width="3.28515625" style="41" customWidth="1"/>
    <col min="6477" max="6657" width="9.140625" style="41"/>
    <col min="6658" max="6690" width="3.28515625" style="41" customWidth="1"/>
    <col min="6691" max="6692" width="2" style="41" customWidth="1"/>
    <col min="6693" max="6707" width="2.7109375" style="41" customWidth="1"/>
    <col min="6708" max="6708" width="8.140625" style="41" customWidth="1"/>
    <col min="6709" max="6709" width="14.7109375" style="41" customWidth="1"/>
    <col min="6710" max="6732" width="3.28515625" style="41" customWidth="1"/>
    <col min="6733" max="6913" width="9.140625" style="41"/>
    <col min="6914" max="6946" width="3.28515625" style="41" customWidth="1"/>
    <col min="6947" max="6948" width="2" style="41" customWidth="1"/>
    <col min="6949" max="6963" width="2.7109375" style="41" customWidth="1"/>
    <col min="6964" max="6964" width="8.140625" style="41" customWidth="1"/>
    <col min="6965" max="6965" width="14.7109375" style="41" customWidth="1"/>
    <col min="6966" max="6988" width="3.28515625" style="41" customWidth="1"/>
    <col min="6989" max="7169" width="9.140625" style="41"/>
    <col min="7170" max="7202" width="3.28515625" style="41" customWidth="1"/>
    <col min="7203" max="7204" width="2" style="41" customWidth="1"/>
    <col min="7205" max="7219" width="2.7109375" style="41" customWidth="1"/>
    <col min="7220" max="7220" width="8.140625" style="41" customWidth="1"/>
    <col min="7221" max="7221" width="14.7109375" style="41" customWidth="1"/>
    <col min="7222" max="7244" width="3.28515625" style="41" customWidth="1"/>
    <col min="7245" max="7425" width="9.140625" style="41"/>
    <col min="7426" max="7458" width="3.28515625" style="41" customWidth="1"/>
    <col min="7459" max="7460" width="2" style="41" customWidth="1"/>
    <col min="7461" max="7475" width="2.7109375" style="41" customWidth="1"/>
    <col min="7476" max="7476" width="8.140625" style="41" customWidth="1"/>
    <col min="7477" max="7477" width="14.7109375" style="41" customWidth="1"/>
    <col min="7478" max="7500" width="3.28515625" style="41" customWidth="1"/>
    <col min="7501" max="7681" width="9.140625" style="41"/>
    <col min="7682" max="7714" width="3.28515625" style="41" customWidth="1"/>
    <col min="7715" max="7716" width="2" style="41" customWidth="1"/>
    <col min="7717" max="7731" width="2.7109375" style="41" customWidth="1"/>
    <col min="7732" max="7732" width="8.140625" style="41" customWidth="1"/>
    <col min="7733" max="7733" width="14.7109375" style="41" customWidth="1"/>
    <col min="7734" max="7756" width="3.28515625" style="41" customWidth="1"/>
    <col min="7757" max="7937" width="9.140625" style="41"/>
    <col min="7938" max="7970" width="3.28515625" style="41" customWidth="1"/>
    <col min="7971" max="7972" width="2" style="41" customWidth="1"/>
    <col min="7973" max="7987" width="2.7109375" style="41" customWidth="1"/>
    <col min="7988" max="7988" width="8.140625" style="41" customWidth="1"/>
    <col min="7989" max="7989" width="14.7109375" style="41" customWidth="1"/>
    <col min="7990" max="8012" width="3.28515625" style="41" customWidth="1"/>
    <col min="8013" max="8193" width="9.140625" style="41"/>
    <col min="8194" max="8226" width="3.28515625" style="41" customWidth="1"/>
    <col min="8227" max="8228" width="2" style="41" customWidth="1"/>
    <col min="8229" max="8243" width="2.7109375" style="41" customWidth="1"/>
    <col min="8244" max="8244" width="8.140625" style="41" customWidth="1"/>
    <col min="8245" max="8245" width="14.7109375" style="41" customWidth="1"/>
    <col min="8246" max="8268" width="3.28515625" style="41" customWidth="1"/>
    <col min="8269" max="8449" width="9.140625" style="41"/>
    <col min="8450" max="8482" width="3.28515625" style="41" customWidth="1"/>
    <col min="8483" max="8484" width="2" style="41" customWidth="1"/>
    <col min="8485" max="8499" width="2.7109375" style="41" customWidth="1"/>
    <col min="8500" max="8500" width="8.140625" style="41" customWidth="1"/>
    <col min="8501" max="8501" width="14.7109375" style="41" customWidth="1"/>
    <col min="8502" max="8524" width="3.28515625" style="41" customWidth="1"/>
    <col min="8525" max="8705" width="9.140625" style="41"/>
    <col min="8706" max="8738" width="3.28515625" style="41" customWidth="1"/>
    <col min="8739" max="8740" width="2" style="41" customWidth="1"/>
    <col min="8741" max="8755" width="2.7109375" style="41" customWidth="1"/>
    <col min="8756" max="8756" width="8.140625" style="41" customWidth="1"/>
    <col min="8757" max="8757" width="14.7109375" style="41" customWidth="1"/>
    <col min="8758" max="8780" width="3.28515625" style="41" customWidth="1"/>
    <col min="8781" max="8961" width="9.140625" style="41"/>
    <col min="8962" max="8994" width="3.28515625" style="41" customWidth="1"/>
    <col min="8995" max="8996" width="2" style="41" customWidth="1"/>
    <col min="8997" max="9011" width="2.7109375" style="41" customWidth="1"/>
    <col min="9012" max="9012" width="8.140625" style="41" customWidth="1"/>
    <col min="9013" max="9013" width="14.7109375" style="41" customWidth="1"/>
    <col min="9014" max="9036" width="3.28515625" style="41" customWidth="1"/>
    <col min="9037" max="9217" width="9.140625" style="41"/>
    <col min="9218" max="9250" width="3.28515625" style="41" customWidth="1"/>
    <col min="9251" max="9252" width="2" style="41" customWidth="1"/>
    <col min="9253" max="9267" width="2.7109375" style="41" customWidth="1"/>
    <col min="9268" max="9268" width="8.140625" style="41" customWidth="1"/>
    <col min="9269" max="9269" width="14.7109375" style="41" customWidth="1"/>
    <col min="9270" max="9292" width="3.28515625" style="41" customWidth="1"/>
    <col min="9293" max="9473" width="9.140625" style="41"/>
    <col min="9474" max="9506" width="3.28515625" style="41" customWidth="1"/>
    <col min="9507" max="9508" width="2" style="41" customWidth="1"/>
    <col min="9509" max="9523" width="2.7109375" style="41" customWidth="1"/>
    <col min="9524" max="9524" width="8.140625" style="41" customWidth="1"/>
    <col min="9525" max="9525" width="14.7109375" style="41" customWidth="1"/>
    <col min="9526" max="9548" width="3.28515625" style="41" customWidth="1"/>
    <col min="9549" max="9729" width="9.140625" style="41"/>
    <col min="9730" max="9762" width="3.28515625" style="41" customWidth="1"/>
    <col min="9763" max="9764" width="2" style="41" customWidth="1"/>
    <col min="9765" max="9779" width="2.7109375" style="41" customWidth="1"/>
    <col min="9780" max="9780" width="8.140625" style="41" customWidth="1"/>
    <col min="9781" max="9781" width="14.7109375" style="41" customWidth="1"/>
    <col min="9782" max="9804" width="3.28515625" style="41" customWidth="1"/>
    <col min="9805" max="9985" width="9.140625" style="41"/>
    <col min="9986" max="10018" width="3.28515625" style="41" customWidth="1"/>
    <col min="10019" max="10020" width="2" style="41" customWidth="1"/>
    <col min="10021" max="10035" width="2.7109375" style="41" customWidth="1"/>
    <col min="10036" max="10036" width="8.140625" style="41" customWidth="1"/>
    <col min="10037" max="10037" width="14.7109375" style="41" customWidth="1"/>
    <col min="10038" max="10060" width="3.28515625" style="41" customWidth="1"/>
    <col min="10061" max="10241" width="9.140625" style="41"/>
    <col min="10242" max="10274" width="3.28515625" style="41" customWidth="1"/>
    <col min="10275" max="10276" width="2" style="41" customWidth="1"/>
    <col min="10277" max="10291" width="2.7109375" style="41" customWidth="1"/>
    <col min="10292" max="10292" width="8.140625" style="41" customWidth="1"/>
    <col min="10293" max="10293" width="14.7109375" style="41" customWidth="1"/>
    <col min="10294" max="10316" width="3.28515625" style="41" customWidth="1"/>
    <col min="10317" max="10497" width="9.140625" style="41"/>
    <col min="10498" max="10530" width="3.28515625" style="41" customWidth="1"/>
    <col min="10531" max="10532" width="2" style="41" customWidth="1"/>
    <col min="10533" max="10547" width="2.7109375" style="41" customWidth="1"/>
    <col min="10548" max="10548" width="8.140625" style="41" customWidth="1"/>
    <col min="10549" max="10549" width="14.7109375" style="41" customWidth="1"/>
    <col min="10550" max="10572" width="3.28515625" style="41" customWidth="1"/>
    <col min="10573" max="10753" width="9.140625" style="41"/>
    <col min="10754" max="10786" width="3.28515625" style="41" customWidth="1"/>
    <col min="10787" max="10788" width="2" style="41" customWidth="1"/>
    <col min="10789" max="10803" width="2.7109375" style="41" customWidth="1"/>
    <col min="10804" max="10804" width="8.140625" style="41" customWidth="1"/>
    <col min="10805" max="10805" width="14.7109375" style="41" customWidth="1"/>
    <col min="10806" max="10828" width="3.28515625" style="41" customWidth="1"/>
    <col min="10829" max="11009" width="9.140625" style="41"/>
    <col min="11010" max="11042" width="3.28515625" style="41" customWidth="1"/>
    <col min="11043" max="11044" width="2" style="41" customWidth="1"/>
    <col min="11045" max="11059" width="2.7109375" style="41" customWidth="1"/>
    <col min="11060" max="11060" width="8.140625" style="41" customWidth="1"/>
    <col min="11061" max="11061" width="14.7109375" style="41" customWidth="1"/>
    <col min="11062" max="11084" width="3.28515625" style="41" customWidth="1"/>
    <col min="11085" max="11265" width="9.140625" style="41"/>
    <col min="11266" max="11298" width="3.28515625" style="41" customWidth="1"/>
    <col min="11299" max="11300" width="2" style="41" customWidth="1"/>
    <col min="11301" max="11315" width="2.7109375" style="41" customWidth="1"/>
    <col min="11316" max="11316" width="8.140625" style="41" customWidth="1"/>
    <col min="11317" max="11317" width="14.7109375" style="41" customWidth="1"/>
    <col min="11318" max="11340" width="3.28515625" style="41" customWidth="1"/>
    <col min="11341" max="11521" width="9.140625" style="41"/>
    <col min="11522" max="11554" width="3.28515625" style="41" customWidth="1"/>
    <col min="11555" max="11556" width="2" style="41" customWidth="1"/>
    <col min="11557" max="11571" width="2.7109375" style="41" customWidth="1"/>
    <col min="11572" max="11572" width="8.140625" style="41" customWidth="1"/>
    <col min="11573" max="11573" width="14.7109375" style="41" customWidth="1"/>
    <col min="11574" max="11596" width="3.28515625" style="41" customWidth="1"/>
    <col min="11597" max="11777" width="9.140625" style="41"/>
    <col min="11778" max="11810" width="3.28515625" style="41" customWidth="1"/>
    <col min="11811" max="11812" width="2" style="41" customWidth="1"/>
    <col min="11813" max="11827" width="2.7109375" style="41" customWidth="1"/>
    <col min="11828" max="11828" width="8.140625" style="41" customWidth="1"/>
    <col min="11829" max="11829" width="14.7109375" style="41" customWidth="1"/>
    <col min="11830" max="11852" width="3.28515625" style="41" customWidth="1"/>
    <col min="11853" max="12033" width="9.140625" style="41"/>
    <col min="12034" max="12066" width="3.28515625" style="41" customWidth="1"/>
    <col min="12067" max="12068" width="2" style="41" customWidth="1"/>
    <col min="12069" max="12083" width="2.7109375" style="41" customWidth="1"/>
    <col min="12084" max="12084" width="8.140625" style="41" customWidth="1"/>
    <col min="12085" max="12085" width="14.7109375" style="41" customWidth="1"/>
    <col min="12086" max="12108" width="3.28515625" style="41" customWidth="1"/>
    <col min="12109" max="12289" width="9.140625" style="41"/>
    <col min="12290" max="12322" width="3.28515625" style="41" customWidth="1"/>
    <col min="12323" max="12324" width="2" style="41" customWidth="1"/>
    <col min="12325" max="12339" width="2.7109375" style="41" customWidth="1"/>
    <col min="12340" max="12340" width="8.140625" style="41" customWidth="1"/>
    <col min="12341" max="12341" width="14.7109375" style="41" customWidth="1"/>
    <col min="12342" max="12364" width="3.28515625" style="41" customWidth="1"/>
    <col min="12365" max="12545" width="9.140625" style="41"/>
    <col min="12546" max="12578" width="3.28515625" style="41" customWidth="1"/>
    <col min="12579" max="12580" width="2" style="41" customWidth="1"/>
    <col min="12581" max="12595" width="2.7109375" style="41" customWidth="1"/>
    <col min="12596" max="12596" width="8.140625" style="41" customWidth="1"/>
    <col min="12597" max="12597" width="14.7109375" style="41" customWidth="1"/>
    <col min="12598" max="12620" width="3.28515625" style="41" customWidth="1"/>
    <col min="12621" max="12801" width="9.140625" style="41"/>
    <col min="12802" max="12834" width="3.28515625" style="41" customWidth="1"/>
    <col min="12835" max="12836" width="2" style="41" customWidth="1"/>
    <col min="12837" max="12851" width="2.7109375" style="41" customWidth="1"/>
    <col min="12852" max="12852" width="8.140625" style="41" customWidth="1"/>
    <col min="12853" max="12853" width="14.7109375" style="41" customWidth="1"/>
    <col min="12854" max="12876" width="3.28515625" style="41" customWidth="1"/>
    <col min="12877" max="13057" width="9.140625" style="41"/>
    <col min="13058" max="13090" width="3.28515625" style="41" customWidth="1"/>
    <col min="13091" max="13092" width="2" style="41" customWidth="1"/>
    <col min="13093" max="13107" width="2.7109375" style="41" customWidth="1"/>
    <col min="13108" max="13108" width="8.140625" style="41" customWidth="1"/>
    <col min="13109" max="13109" width="14.7109375" style="41" customWidth="1"/>
    <col min="13110" max="13132" width="3.28515625" style="41" customWidth="1"/>
    <col min="13133" max="13313" width="9.140625" style="41"/>
    <col min="13314" max="13346" width="3.28515625" style="41" customWidth="1"/>
    <col min="13347" max="13348" width="2" style="41" customWidth="1"/>
    <col min="13349" max="13363" width="2.7109375" style="41" customWidth="1"/>
    <col min="13364" max="13364" width="8.140625" style="41" customWidth="1"/>
    <col min="13365" max="13365" width="14.7109375" style="41" customWidth="1"/>
    <col min="13366" max="13388" width="3.28515625" style="41" customWidth="1"/>
    <col min="13389" max="13569" width="9.140625" style="41"/>
    <col min="13570" max="13602" width="3.28515625" style="41" customWidth="1"/>
    <col min="13603" max="13604" width="2" style="41" customWidth="1"/>
    <col min="13605" max="13619" width="2.7109375" style="41" customWidth="1"/>
    <col min="13620" max="13620" width="8.140625" style="41" customWidth="1"/>
    <col min="13621" max="13621" width="14.7109375" style="41" customWidth="1"/>
    <col min="13622" max="13644" width="3.28515625" style="41" customWidth="1"/>
    <col min="13645" max="13825" width="9.140625" style="41"/>
    <col min="13826" max="13858" width="3.28515625" style="41" customWidth="1"/>
    <col min="13859" max="13860" width="2" style="41" customWidth="1"/>
    <col min="13861" max="13875" width="2.7109375" style="41" customWidth="1"/>
    <col min="13876" max="13876" width="8.140625" style="41" customWidth="1"/>
    <col min="13877" max="13877" width="14.7109375" style="41" customWidth="1"/>
    <col min="13878" max="13900" width="3.28515625" style="41" customWidth="1"/>
    <col min="13901" max="14081" width="9.140625" style="41"/>
    <col min="14082" max="14114" width="3.28515625" style="41" customWidth="1"/>
    <col min="14115" max="14116" width="2" style="41" customWidth="1"/>
    <col min="14117" max="14131" width="2.7109375" style="41" customWidth="1"/>
    <col min="14132" max="14132" width="8.140625" style="41" customWidth="1"/>
    <col min="14133" max="14133" width="14.7109375" style="41" customWidth="1"/>
    <col min="14134" max="14156" width="3.28515625" style="41" customWidth="1"/>
    <col min="14157" max="14337" width="9.140625" style="41"/>
    <col min="14338" max="14370" width="3.28515625" style="41" customWidth="1"/>
    <col min="14371" max="14372" width="2" style="41" customWidth="1"/>
    <col min="14373" max="14387" width="2.7109375" style="41" customWidth="1"/>
    <col min="14388" max="14388" width="8.140625" style="41" customWidth="1"/>
    <col min="14389" max="14389" width="14.7109375" style="41" customWidth="1"/>
    <col min="14390" max="14412" width="3.28515625" style="41" customWidth="1"/>
    <col min="14413" max="14593" width="9.140625" style="41"/>
    <col min="14594" max="14626" width="3.28515625" style="41" customWidth="1"/>
    <col min="14627" max="14628" width="2" style="41" customWidth="1"/>
    <col min="14629" max="14643" width="2.7109375" style="41" customWidth="1"/>
    <col min="14644" max="14644" width="8.140625" style="41" customWidth="1"/>
    <col min="14645" max="14645" width="14.7109375" style="41" customWidth="1"/>
    <col min="14646" max="14668" width="3.28515625" style="41" customWidth="1"/>
    <col min="14669" max="14849" width="9.140625" style="41"/>
    <col min="14850" max="14882" width="3.28515625" style="41" customWidth="1"/>
    <col min="14883" max="14884" width="2" style="41" customWidth="1"/>
    <col min="14885" max="14899" width="2.7109375" style="41" customWidth="1"/>
    <col min="14900" max="14900" width="8.140625" style="41" customWidth="1"/>
    <col min="14901" max="14901" width="14.7109375" style="41" customWidth="1"/>
    <col min="14902" max="14924" width="3.28515625" style="41" customWidth="1"/>
    <col min="14925" max="15105" width="9.140625" style="41"/>
    <col min="15106" max="15138" width="3.28515625" style="41" customWidth="1"/>
    <col min="15139" max="15140" width="2" style="41" customWidth="1"/>
    <col min="15141" max="15155" width="2.7109375" style="41" customWidth="1"/>
    <col min="15156" max="15156" width="8.140625" style="41" customWidth="1"/>
    <col min="15157" max="15157" width="14.7109375" style="41" customWidth="1"/>
    <col min="15158" max="15180" width="3.28515625" style="41" customWidth="1"/>
    <col min="15181" max="15361" width="9.140625" style="41"/>
    <col min="15362" max="15394" width="3.28515625" style="41" customWidth="1"/>
    <col min="15395" max="15396" width="2" style="41" customWidth="1"/>
    <col min="15397" max="15411" width="2.7109375" style="41" customWidth="1"/>
    <col min="15412" max="15412" width="8.140625" style="41" customWidth="1"/>
    <col min="15413" max="15413" width="14.7109375" style="41" customWidth="1"/>
    <col min="15414" max="15436" width="3.28515625" style="41" customWidth="1"/>
    <col min="15437" max="15617" width="9.140625" style="41"/>
    <col min="15618" max="15650" width="3.28515625" style="41" customWidth="1"/>
    <col min="15651" max="15652" width="2" style="41" customWidth="1"/>
    <col min="15653" max="15667" width="2.7109375" style="41" customWidth="1"/>
    <col min="15668" max="15668" width="8.140625" style="41" customWidth="1"/>
    <col min="15669" max="15669" width="14.7109375" style="41" customWidth="1"/>
    <col min="15670" max="15692" width="3.28515625" style="41" customWidth="1"/>
    <col min="15693" max="15873" width="9.140625" style="41"/>
    <col min="15874" max="15906" width="3.28515625" style="41" customWidth="1"/>
    <col min="15907" max="15908" width="2" style="41" customWidth="1"/>
    <col min="15909" max="15923" width="2.7109375" style="41" customWidth="1"/>
    <col min="15924" max="15924" width="8.140625" style="41" customWidth="1"/>
    <col min="15925" max="15925" width="14.7109375" style="41" customWidth="1"/>
    <col min="15926" max="15948" width="3.28515625" style="41" customWidth="1"/>
    <col min="15949" max="16129" width="9.140625" style="41"/>
    <col min="16130" max="16162" width="3.28515625" style="41" customWidth="1"/>
    <col min="16163" max="16164" width="2" style="41" customWidth="1"/>
    <col min="16165" max="16179" width="2.7109375" style="41" customWidth="1"/>
    <col min="16180" max="16180" width="8.140625" style="41" customWidth="1"/>
    <col min="16181" max="16181" width="14.7109375" style="41" customWidth="1"/>
    <col min="16182" max="16204" width="3.28515625" style="41" customWidth="1"/>
    <col min="16205" max="16384" width="9.140625" style="41"/>
  </cols>
  <sheetData>
    <row r="1" spans="1:56" ht="7.5" customHeight="1" thickBot="1">
      <c r="AZ1" s="42"/>
      <c r="BB1" s="43"/>
      <c r="BC1" s="43"/>
    </row>
    <row r="2" spans="1:56" s="44" customFormat="1" ht="18" customHeight="1" thickBot="1">
      <c r="B2" s="510" t="s">
        <v>18</v>
      </c>
      <c r="C2" s="510"/>
      <c r="D2" s="510"/>
      <c r="E2" s="510"/>
      <c r="F2" s="510"/>
      <c r="G2" s="510"/>
      <c r="H2" s="510"/>
      <c r="I2" s="510"/>
      <c r="J2" s="45"/>
      <c r="K2" s="97"/>
      <c r="L2" s="97"/>
      <c r="M2" s="97"/>
      <c r="N2" s="97"/>
      <c r="O2" s="97"/>
      <c r="P2" s="97"/>
      <c r="Q2" s="97"/>
      <c r="R2" s="46"/>
      <c r="AF2" s="363" t="s">
        <v>1</v>
      </c>
      <c r="AG2" s="363"/>
      <c r="AJ2" s="503"/>
      <c r="AK2" s="512"/>
      <c r="AL2" s="512"/>
      <c r="AM2" s="512"/>
      <c r="AN2" s="504"/>
      <c r="AO2" s="108" t="s">
        <v>2</v>
      </c>
      <c r="AP2" s="503"/>
      <c r="AQ2" s="504"/>
      <c r="AR2" s="108" t="s">
        <v>3</v>
      </c>
      <c r="AS2" s="503"/>
      <c r="AT2" s="504"/>
      <c r="AU2" s="108" t="s">
        <v>4</v>
      </c>
      <c r="AZ2" s="93" t="s">
        <v>203</v>
      </c>
      <c r="BA2" s="124">
        <v>45566</v>
      </c>
      <c r="BB2" s="43"/>
      <c r="BC2" s="43"/>
    </row>
    <row r="3" spans="1:56" ht="12.95" customHeight="1" thickBot="1">
      <c r="B3" s="510"/>
      <c r="C3" s="510"/>
      <c r="D3" s="510"/>
      <c r="E3" s="510"/>
      <c r="F3" s="510"/>
      <c r="G3" s="510"/>
      <c r="H3" s="510"/>
      <c r="I3" s="510"/>
      <c r="J3" s="45"/>
      <c r="K3" s="97"/>
      <c r="L3" s="97"/>
      <c r="M3" s="97"/>
      <c r="N3" s="97"/>
      <c r="O3" s="97"/>
      <c r="P3" s="97"/>
      <c r="Q3" s="97"/>
      <c r="R3" s="46"/>
      <c r="BA3" s="513"/>
      <c r="BB3" s="47"/>
      <c r="BC3" s="47"/>
    </row>
    <row r="4" spans="1:56" ht="12.95" customHeight="1">
      <c r="AA4" s="363" t="s">
        <v>66</v>
      </c>
      <c r="AB4" s="363"/>
      <c r="AC4" s="514"/>
      <c r="AD4" s="447" t="s">
        <v>67</v>
      </c>
      <c r="AE4" s="515"/>
      <c r="AF4" s="518"/>
      <c r="AG4" s="518"/>
      <c r="AH4" s="518"/>
      <c r="AI4" s="518"/>
      <c r="AJ4" s="518"/>
      <c r="AK4" s="515" t="s">
        <v>93</v>
      </c>
      <c r="AL4" s="515"/>
      <c r="AM4" s="515"/>
      <c r="AN4" s="515"/>
      <c r="AO4" s="515"/>
      <c r="AP4" s="521"/>
      <c r="AQ4" s="521"/>
      <c r="AR4" s="521"/>
      <c r="AS4" s="521"/>
      <c r="AT4" s="521"/>
      <c r="AU4" s="521"/>
      <c r="AV4" s="74"/>
      <c r="AZ4" s="47"/>
      <c r="BA4" s="513"/>
      <c r="BB4" s="47"/>
      <c r="BC4" s="47"/>
    </row>
    <row r="5" spans="1:56" ht="12.95" customHeight="1">
      <c r="A5" s="523" t="s">
        <v>6</v>
      </c>
      <c r="B5" s="523"/>
      <c r="C5" s="523"/>
      <c r="D5" s="523"/>
      <c r="E5" s="523"/>
      <c r="F5" s="523"/>
      <c r="G5" s="523"/>
      <c r="H5" s="523"/>
      <c r="I5" s="523"/>
      <c r="J5" s="523"/>
      <c r="K5" s="523"/>
      <c r="L5" s="523"/>
      <c r="M5" s="523"/>
      <c r="AA5" s="363"/>
      <c r="AB5" s="363"/>
      <c r="AC5" s="514"/>
      <c r="AD5" s="516"/>
      <c r="AE5" s="517"/>
      <c r="AF5" s="519"/>
      <c r="AG5" s="519"/>
      <c r="AH5" s="519"/>
      <c r="AI5" s="519"/>
      <c r="AJ5" s="519"/>
      <c r="AK5" s="520"/>
      <c r="AL5" s="520"/>
      <c r="AM5" s="520"/>
      <c r="AN5" s="520"/>
      <c r="AO5" s="520"/>
      <c r="AP5" s="522"/>
      <c r="AQ5" s="522"/>
      <c r="AR5" s="522"/>
      <c r="AS5" s="522"/>
      <c r="AT5" s="522"/>
      <c r="AU5" s="522"/>
      <c r="AV5" s="75"/>
      <c r="AZ5" s="506"/>
      <c r="BA5" s="506"/>
      <c r="BB5" s="506"/>
      <c r="BC5" s="506"/>
      <c r="BD5" s="506"/>
    </row>
    <row r="6" spans="1:56" ht="12.95" customHeight="1" thickBot="1">
      <c r="A6" s="523"/>
      <c r="B6" s="523"/>
      <c r="C6" s="523"/>
      <c r="D6" s="523"/>
      <c r="E6" s="523"/>
      <c r="F6" s="523"/>
      <c r="G6" s="523"/>
      <c r="H6" s="523"/>
      <c r="I6" s="523"/>
      <c r="J6" s="523"/>
      <c r="K6" s="523"/>
      <c r="L6" s="523"/>
      <c r="M6" s="523"/>
      <c r="AA6" s="363" t="s">
        <v>5</v>
      </c>
      <c r="AB6" s="363"/>
      <c r="AC6" s="514"/>
      <c r="AD6" s="79"/>
      <c r="AE6" s="80"/>
      <c r="AF6" s="80"/>
      <c r="AG6" s="80"/>
      <c r="AH6" s="80"/>
      <c r="AI6" s="80"/>
      <c r="AJ6" s="80"/>
      <c r="AK6" s="80"/>
      <c r="AL6" s="80"/>
      <c r="AM6" s="80"/>
      <c r="AN6" s="80"/>
      <c r="AO6" s="80"/>
      <c r="AP6" s="80"/>
      <c r="AQ6" s="80"/>
      <c r="AR6" s="80"/>
      <c r="AS6" s="80"/>
      <c r="AT6" s="80"/>
      <c r="AU6" s="80"/>
      <c r="AV6" s="75"/>
      <c r="AZ6" s="506"/>
      <c r="BA6" s="506"/>
      <c r="BB6" s="506"/>
      <c r="BC6" s="506"/>
      <c r="BD6" s="506"/>
    </row>
    <row r="7" spans="1:56" ht="18" customHeight="1" thickBot="1">
      <c r="A7" s="523"/>
      <c r="B7" s="523"/>
      <c r="C7" s="523"/>
      <c r="D7" s="523"/>
      <c r="E7" s="523"/>
      <c r="F7" s="523"/>
      <c r="G7" s="523"/>
      <c r="H7" s="523"/>
      <c r="I7" s="523"/>
      <c r="J7" s="523"/>
      <c r="K7" s="523"/>
      <c r="L7" s="523"/>
      <c r="M7" s="523"/>
      <c r="O7" s="503"/>
      <c r="P7" s="512"/>
      <c r="Q7" s="512"/>
      <c r="R7" s="504"/>
      <c r="S7" s="108" t="s">
        <v>2</v>
      </c>
      <c r="T7" s="503"/>
      <c r="U7" s="504"/>
      <c r="V7" s="108" t="s">
        <v>7</v>
      </c>
      <c r="W7" s="108">
        <v>20</v>
      </c>
      <c r="X7" s="108" t="s">
        <v>8</v>
      </c>
      <c r="Y7" s="50" t="s">
        <v>9</v>
      </c>
      <c r="AA7" s="363"/>
      <c r="AB7" s="363"/>
      <c r="AC7" s="514"/>
      <c r="AD7" s="79"/>
      <c r="AE7" s="505"/>
      <c r="AF7" s="505"/>
      <c r="AG7" s="505"/>
      <c r="AH7" s="505"/>
      <c r="AI7" s="505"/>
      <c r="AJ7" s="505"/>
      <c r="AK7" s="505"/>
      <c r="AL7" s="505"/>
      <c r="AM7" s="505"/>
      <c r="AN7" s="505"/>
      <c r="AO7" s="505"/>
      <c r="AP7" s="505"/>
      <c r="AQ7" s="505"/>
      <c r="AR7" s="505"/>
      <c r="AS7" s="505"/>
      <c r="AT7" s="505"/>
      <c r="AU7" s="505"/>
      <c r="AV7" s="75"/>
      <c r="AZ7" s="506"/>
      <c r="BA7" s="506"/>
      <c r="BB7" s="506"/>
      <c r="BC7" s="506"/>
      <c r="BD7" s="506"/>
    </row>
    <row r="8" spans="1:56" ht="12.95" customHeight="1">
      <c r="AA8" s="363"/>
      <c r="AB8" s="363"/>
      <c r="AC8" s="514"/>
      <c r="AD8" s="79"/>
      <c r="AE8" s="81"/>
      <c r="AF8" s="507"/>
      <c r="AG8" s="507"/>
      <c r="AH8" s="507"/>
      <c r="AI8" s="507"/>
      <c r="AJ8" s="507"/>
      <c r="AK8" s="507"/>
      <c r="AL8" s="507"/>
      <c r="AM8" s="507"/>
      <c r="AN8" s="507"/>
      <c r="AO8" s="507"/>
      <c r="AP8" s="507"/>
      <c r="AQ8" s="507"/>
      <c r="AR8" s="507"/>
      <c r="AS8" s="507"/>
      <c r="AT8" s="507"/>
      <c r="AU8" s="81"/>
      <c r="AV8" s="75"/>
      <c r="AZ8" s="506"/>
      <c r="BA8" s="506"/>
      <c r="BB8" s="506"/>
      <c r="BC8" s="506"/>
      <c r="BD8" s="506"/>
    </row>
    <row r="9" spans="1:56" ht="12.95" customHeight="1">
      <c r="A9" s="508" t="s">
        <v>11</v>
      </c>
      <c r="B9" s="508"/>
      <c r="C9" s="508"/>
      <c r="D9" s="508"/>
      <c r="E9" s="508"/>
      <c r="F9" s="508"/>
      <c r="G9" s="508"/>
      <c r="H9" s="508"/>
      <c r="I9" s="508"/>
      <c r="J9" s="508"/>
      <c r="K9" s="508"/>
      <c r="L9" s="508"/>
      <c r="M9" s="508"/>
      <c r="N9" s="508"/>
      <c r="AA9" s="363" t="s">
        <v>10</v>
      </c>
      <c r="AB9" s="363"/>
      <c r="AC9" s="363"/>
      <c r="AD9" s="82"/>
      <c r="AE9" s="83"/>
      <c r="AF9" s="509"/>
      <c r="AG9" s="509"/>
      <c r="AH9" s="509"/>
      <c r="AI9" s="509"/>
      <c r="AJ9" s="509"/>
      <c r="AK9" s="509"/>
      <c r="AL9" s="509"/>
      <c r="AM9" s="509"/>
      <c r="AN9" s="509"/>
      <c r="AO9" s="509"/>
      <c r="AP9" s="509"/>
      <c r="AQ9" s="509"/>
      <c r="AR9" s="509"/>
      <c r="AS9" s="509"/>
      <c r="AT9" s="509"/>
      <c r="AU9" s="83"/>
      <c r="AV9" s="75"/>
      <c r="AZ9" s="506"/>
      <c r="BA9" s="506"/>
      <c r="BB9" s="506"/>
      <c r="BC9" s="506"/>
      <c r="BD9" s="506"/>
    </row>
    <row r="10" spans="1:56" ht="12.95" customHeight="1">
      <c r="R10" s="324" t="s">
        <v>19</v>
      </c>
      <c r="S10" s="324"/>
      <c r="T10" s="324"/>
      <c r="U10" s="324"/>
      <c r="V10" s="324"/>
      <c r="W10" s="324"/>
      <c r="X10" s="324"/>
      <c r="Y10" s="324"/>
      <c r="AA10" s="363"/>
      <c r="AB10" s="363"/>
      <c r="AC10" s="363"/>
      <c r="AD10" s="82"/>
      <c r="AE10" s="83"/>
      <c r="AF10" s="509"/>
      <c r="AG10" s="509"/>
      <c r="AH10" s="509"/>
      <c r="AI10" s="509"/>
      <c r="AJ10" s="509"/>
      <c r="AK10" s="509"/>
      <c r="AL10" s="509"/>
      <c r="AM10" s="509"/>
      <c r="AN10" s="509"/>
      <c r="AO10" s="509"/>
      <c r="AP10" s="509"/>
      <c r="AQ10" s="509"/>
      <c r="AR10" s="509"/>
      <c r="AS10" s="509"/>
      <c r="AT10" s="509"/>
      <c r="AU10" s="83"/>
      <c r="AV10" s="75"/>
      <c r="AZ10" s="490"/>
      <c r="BA10" s="490"/>
      <c r="BB10" s="490"/>
      <c r="BC10" s="490"/>
      <c r="BD10" s="490"/>
    </row>
    <row r="11" spans="1:56" ht="12.95" customHeight="1">
      <c r="A11" s="324" t="s">
        <v>21</v>
      </c>
      <c r="B11" s="324"/>
      <c r="C11" s="324"/>
      <c r="D11" s="432" t="s">
        <v>104</v>
      </c>
      <c r="E11" s="432"/>
      <c r="F11" s="432"/>
      <c r="G11" s="432"/>
      <c r="H11" s="432"/>
      <c r="R11" s="433" t="s">
        <v>113</v>
      </c>
      <c r="S11" s="433"/>
      <c r="T11" s="433"/>
      <c r="U11" s="433"/>
      <c r="V11" s="433"/>
      <c r="W11" s="433"/>
      <c r="X11" s="433"/>
      <c r="Y11" s="433"/>
      <c r="Z11" s="433"/>
      <c r="AA11" s="363" t="s">
        <v>172</v>
      </c>
      <c r="AB11" s="363"/>
      <c r="AC11" s="363"/>
      <c r="AD11" s="84"/>
      <c r="AE11" s="85"/>
      <c r="AF11" s="85"/>
      <c r="AG11" s="501"/>
      <c r="AH11" s="501"/>
      <c r="AI11" s="501"/>
      <c r="AJ11" s="501"/>
      <c r="AK11" s="501"/>
      <c r="AL11" s="502"/>
      <c r="AM11" s="502"/>
      <c r="AN11" s="502"/>
      <c r="AO11" s="502"/>
      <c r="AP11" s="502"/>
      <c r="AQ11" s="502"/>
      <c r="AR11" s="502"/>
      <c r="AS11" s="502"/>
      <c r="AT11" s="502"/>
      <c r="AU11" s="85"/>
      <c r="AV11" s="75" t="s">
        <v>20</v>
      </c>
      <c r="AZ11" s="490"/>
      <c r="BA11" s="490"/>
      <c r="BB11" s="490"/>
      <c r="BC11" s="490"/>
      <c r="BD11" s="490"/>
    </row>
    <row r="12" spans="1:56" ht="12.95" customHeight="1" thickBot="1">
      <c r="R12" s="433" t="s">
        <v>114</v>
      </c>
      <c r="S12" s="433"/>
      <c r="T12" s="433"/>
      <c r="U12" s="433"/>
      <c r="V12" s="433"/>
      <c r="W12" s="433"/>
      <c r="X12" s="433"/>
      <c r="Y12" s="433"/>
      <c r="Z12" s="433"/>
      <c r="AA12" s="363"/>
      <c r="AB12" s="363"/>
      <c r="AC12" s="363"/>
      <c r="AD12" s="84"/>
      <c r="AE12" s="85"/>
      <c r="AF12" s="85"/>
      <c r="AG12" s="501"/>
      <c r="AH12" s="501"/>
      <c r="AI12" s="501"/>
      <c r="AJ12" s="501"/>
      <c r="AK12" s="501"/>
      <c r="AL12" s="502"/>
      <c r="AM12" s="502"/>
      <c r="AN12" s="502"/>
      <c r="AO12" s="502"/>
      <c r="AP12" s="502"/>
      <c r="AQ12" s="502"/>
      <c r="AR12" s="502"/>
      <c r="AS12" s="502"/>
      <c r="AT12" s="502"/>
      <c r="AU12" s="85"/>
      <c r="AV12" s="75"/>
      <c r="AZ12" s="490"/>
      <c r="BA12" s="490"/>
      <c r="BB12" s="490"/>
      <c r="BC12" s="490"/>
      <c r="BD12" s="490"/>
    </row>
    <row r="13" spans="1:56" ht="12.95" customHeight="1">
      <c r="A13" s="486" t="s">
        <v>22</v>
      </c>
      <c r="B13" s="487"/>
      <c r="C13" s="487"/>
      <c r="D13" s="48"/>
      <c r="E13" s="48"/>
      <c r="F13" s="48"/>
      <c r="G13" s="48"/>
      <c r="H13" s="48"/>
      <c r="I13" s="48"/>
      <c r="J13" s="48"/>
      <c r="K13" s="48"/>
      <c r="L13" s="48"/>
      <c r="M13" s="48"/>
      <c r="N13" s="48"/>
      <c r="O13" s="48"/>
      <c r="P13" s="49"/>
      <c r="R13" s="433" t="s">
        <v>23</v>
      </c>
      <c r="S13" s="433"/>
      <c r="T13" s="433"/>
      <c r="U13" s="433"/>
      <c r="V13" s="433"/>
      <c r="W13" s="433"/>
      <c r="X13" s="433"/>
      <c r="Y13" s="433"/>
      <c r="Z13" s="433"/>
      <c r="AA13" s="363" t="s">
        <v>15</v>
      </c>
      <c r="AB13" s="363"/>
      <c r="AC13" s="363"/>
      <c r="AD13" s="84"/>
      <c r="AE13" s="85"/>
      <c r="AF13" s="85"/>
      <c r="AG13" s="85"/>
      <c r="AH13" s="488"/>
      <c r="AI13" s="488"/>
      <c r="AJ13" s="488"/>
      <c r="AK13" s="488"/>
      <c r="AL13" s="488"/>
      <c r="AM13" s="488"/>
      <c r="AN13" s="488"/>
      <c r="AO13" s="488"/>
      <c r="AP13" s="488"/>
      <c r="AQ13" s="488"/>
      <c r="AR13" s="488"/>
      <c r="AS13" s="488"/>
      <c r="AT13" s="85"/>
      <c r="AU13" s="85"/>
      <c r="AV13" s="75"/>
      <c r="AZ13" s="490"/>
      <c r="BA13" s="490"/>
      <c r="BB13" s="490"/>
      <c r="BC13" s="490"/>
      <c r="BD13" s="490"/>
    </row>
    <row r="14" spans="1:56" ht="12.95" customHeight="1" thickBot="1">
      <c r="A14" s="491"/>
      <c r="B14" s="492"/>
      <c r="C14" s="492"/>
      <c r="D14" s="492"/>
      <c r="E14" s="492"/>
      <c r="F14" s="492"/>
      <c r="G14" s="492"/>
      <c r="H14" s="492"/>
      <c r="I14" s="492"/>
      <c r="J14" s="492"/>
      <c r="K14" s="492"/>
      <c r="L14" s="492"/>
      <c r="M14" s="492"/>
      <c r="N14" s="492"/>
      <c r="O14" s="492"/>
      <c r="P14" s="493"/>
      <c r="R14" s="433" t="s">
        <v>73</v>
      </c>
      <c r="S14" s="433"/>
      <c r="T14" s="433"/>
      <c r="U14" s="433"/>
      <c r="V14" s="433"/>
      <c r="W14" s="433"/>
      <c r="X14" s="433"/>
      <c r="Y14" s="433"/>
      <c r="Z14" s="73"/>
      <c r="AA14" s="363"/>
      <c r="AB14" s="363"/>
      <c r="AC14" s="363"/>
      <c r="AD14" s="86"/>
      <c r="AE14" s="87"/>
      <c r="AF14" s="87"/>
      <c r="AG14" s="87"/>
      <c r="AH14" s="489"/>
      <c r="AI14" s="489"/>
      <c r="AJ14" s="489"/>
      <c r="AK14" s="489"/>
      <c r="AL14" s="489"/>
      <c r="AM14" s="489"/>
      <c r="AN14" s="489"/>
      <c r="AO14" s="489"/>
      <c r="AP14" s="489"/>
      <c r="AQ14" s="489"/>
      <c r="AR14" s="489"/>
      <c r="AS14" s="489"/>
      <c r="AT14" s="87"/>
      <c r="AU14" s="87"/>
      <c r="AV14" s="76"/>
      <c r="AZ14" s="490"/>
      <c r="BA14" s="490"/>
      <c r="BB14" s="490"/>
      <c r="BC14" s="490"/>
      <c r="BD14" s="490"/>
    </row>
    <row r="15" spans="1:56" ht="12.95" customHeight="1" thickBot="1">
      <c r="A15" s="494"/>
      <c r="B15" s="495"/>
      <c r="C15" s="495"/>
      <c r="D15" s="495"/>
      <c r="E15" s="495"/>
      <c r="F15" s="495"/>
      <c r="G15" s="495"/>
      <c r="H15" s="495"/>
      <c r="I15" s="495"/>
      <c r="J15" s="495"/>
      <c r="K15" s="495"/>
      <c r="L15" s="495"/>
      <c r="M15" s="495"/>
      <c r="N15" s="495"/>
      <c r="O15" s="495"/>
      <c r="P15" s="496"/>
      <c r="R15" s="433" t="s">
        <v>112</v>
      </c>
      <c r="S15" s="433"/>
      <c r="T15" s="433"/>
      <c r="U15" s="433"/>
      <c r="V15" s="433"/>
      <c r="W15" s="433"/>
      <c r="X15" s="433"/>
      <c r="Y15" s="433"/>
      <c r="Z15" s="433"/>
      <c r="AZ15" s="490"/>
      <c r="BA15" s="490"/>
      <c r="BB15" s="490"/>
      <c r="BC15" s="490"/>
      <c r="BD15" s="490"/>
    </row>
    <row r="16" spans="1:56" ht="12.95" customHeight="1" thickBot="1">
      <c r="R16" s="325" t="s">
        <v>94</v>
      </c>
      <c r="S16" s="499" t="s">
        <v>116</v>
      </c>
      <c r="T16" s="483"/>
      <c r="U16" s="483"/>
      <c r="V16" s="483"/>
      <c r="W16" s="483"/>
      <c r="X16" s="483"/>
      <c r="Y16" s="483"/>
      <c r="Z16" s="483"/>
      <c r="AA16" s="483"/>
      <c r="AB16" s="483"/>
      <c r="AC16" s="483"/>
      <c r="AD16" s="483"/>
      <c r="AE16" s="500"/>
      <c r="AF16" s="326" t="s">
        <v>24</v>
      </c>
      <c r="AG16" s="326"/>
      <c r="AH16" s="326"/>
      <c r="AI16" s="326"/>
      <c r="AJ16" s="326" t="s">
        <v>25</v>
      </c>
      <c r="AK16" s="326"/>
      <c r="AL16" s="475" t="s">
        <v>26</v>
      </c>
      <c r="AM16" s="477"/>
      <c r="AN16" s="477"/>
      <c r="AO16" s="477"/>
      <c r="AP16" s="478"/>
      <c r="AQ16" s="483" t="s">
        <v>27</v>
      </c>
      <c r="AR16" s="483"/>
      <c r="AS16" s="483"/>
      <c r="AT16" s="483"/>
      <c r="AU16" s="483"/>
      <c r="AV16" s="483"/>
      <c r="AW16" s="484"/>
    </row>
    <row r="17" spans="1:56" ht="12.95" customHeight="1">
      <c r="A17" s="340"/>
      <c r="B17" s="341" t="s">
        <v>65</v>
      </c>
      <c r="C17" s="341"/>
      <c r="D17" s="341"/>
      <c r="E17" s="341"/>
      <c r="F17" s="341"/>
      <c r="G17" s="341"/>
      <c r="H17" s="497"/>
      <c r="I17" s="469"/>
      <c r="J17" s="470" t="str">
        <f>LEFT(RIGHT(" "&amp;$BA$17,7+COLUMN($J$17)-COLUMN(J17)))</f>
        <v xml:space="preserve"> </v>
      </c>
      <c r="K17" s="471" t="str">
        <f>LEFT(RIGHT(" "&amp;$BA$17,7+COLUMN($J$17)-COLUMN(K17)))</f>
        <v xml:space="preserve"> </v>
      </c>
      <c r="L17" s="469" t="str">
        <f>LEFT(RIGHT(" "&amp;$BA$17,7+COLUMN($J$17)-COLUMN(L17)))</f>
        <v xml:space="preserve"> </v>
      </c>
      <c r="M17" s="470" t="str">
        <f>LEFT(RIGHT(" "&amp;$BA$17,7+COLUMN($J$77)-COLUMN(M17)))</f>
        <v xml:space="preserve"> </v>
      </c>
      <c r="N17" s="471" t="str">
        <f>LEFT(RIGHT(" "&amp;$BA$17,7+COLUMN($J$77)-COLUMN(N17)))</f>
        <v xml:space="preserve"> </v>
      </c>
      <c r="O17" s="469" t="str">
        <f>LEFT(RIGHT(" "&amp;$BA$17,7+COLUMN($J$77)-COLUMN(O17)))</f>
        <v xml:space="preserve"> </v>
      </c>
      <c r="P17" s="472" t="str">
        <f>LEFT(RIGHT(" "&amp;$BA$17,7+COLUMN($J$17)-COLUMN(P17)))</f>
        <v xml:space="preserve"> </v>
      </c>
      <c r="R17" s="498"/>
      <c r="S17" s="343"/>
      <c r="T17" s="344"/>
      <c r="U17" s="344"/>
      <c r="V17" s="344"/>
      <c r="W17" s="344"/>
      <c r="X17" s="344"/>
      <c r="Y17" s="344"/>
      <c r="Z17" s="344"/>
      <c r="AA17" s="344"/>
      <c r="AB17" s="344"/>
      <c r="AC17" s="344"/>
      <c r="AD17" s="344"/>
      <c r="AE17" s="345"/>
      <c r="AF17" s="474"/>
      <c r="AG17" s="474"/>
      <c r="AH17" s="474"/>
      <c r="AI17" s="474"/>
      <c r="AJ17" s="474"/>
      <c r="AK17" s="474"/>
      <c r="AL17" s="479"/>
      <c r="AM17" s="481"/>
      <c r="AN17" s="481"/>
      <c r="AO17" s="481"/>
      <c r="AP17" s="482"/>
      <c r="AQ17" s="344"/>
      <c r="AR17" s="344"/>
      <c r="AS17" s="344"/>
      <c r="AT17" s="344"/>
      <c r="AU17" s="344"/>
      <c r="AV17" s="344"/>
      <c r="AW17" s="485"/>
      <c r="AZ17" s="77"/>
      <c r="BA17" s="323"/>
      <c r="BB17" s="322"/>
      <c r="BC17" s="322"/>
    </row>
    <row r="18" spans="1:56" ht="12.95" customHeight="1" thickBot="1">
      <c r="A18" s="343"/>
      <c r="B18" s="344"/>
      <c r="C18" s="344"/>
      <c r="D18" s="344"/>
      <c r="E18" s="324"/>
      <c r="F18" s="324"/>
      <c r="G18" s="344"/>
      <c r="H18" s="453"/>
      <c r="I18" s="435"/>
      <c r="J18" s="436"/>
      <c r="K18" s="437"/>
      <c r="L18" s="435"/>
      <c r="M18" s="436"/>
      <c r="N18" s="437"/>
      <c r="O18" s="435"/>
      <c r="P18" s="438"/>
      <c r="R18" s="454"/>
      <c r="S18" s="384"/>
      <c r="T18" s="384"/>
      <c r="U18" s="384"/>
      <c r="V18" s="384"/>
      <c r="W18" s="384"/>
      <c r="X18" s="384"/>
      <c r="Y18" s="384"/>
      <c r="Z18" s="384"/>
      <c r="AA18" s="384"/>
      <c r="AB18" s="384"/>
      <c r="AC18" s="384"/>
      <c r="AD18" s="384"/>
      <c r="AE18" s="385"/>
      <c r="AF18" s="459"/>
      <c r="AG18" s="460"/>
      <c r="AH18" s="460"/>
      <c r="AI18" s="461"/>
      <c r="AJ18" s="465"/>
      <c r="AK18" s="466"/>
      <c r="AL18" s="467"/>
      <c r="AM18" s="442"/>
      <c r="AN18" s="439"/>
      <c r="AO18" s="440"/>
      <c r="AP18" s="468"/>
      <c r="AQ18" s="473"/>
      <c r="AR18" s="439"/>
      <c r="AS18" s="440"/>
      <c r="AT18" s="442"/>
      <c r="AU18" s="439"/>
      <c r="AV18" s="440"/>
      <c r="AW18" s="441"/>
      <c r="AZ18" s="46"/>
      <c r="BA18" s="323"/>
      <c r="BB18" s="322"/>
      <c r="BC18" s="322"/>
    </row>
    <row r="19" spans="1:56" ht="12.95" customHeight="1">
      <c r="A19" s="443" t="s">
        <v>91</v>
      </c>
      <c r="B19" s="444"/>
      <c r="C19" s="444"/>
      <c r="D19" s="444"/>
      <c r="E19" s="447"/>
      <c r="F19" s="448"/>
      <c r="G19" s="451" t="s">
        <v>39</v>
      </c>
      <c r="H19" s="453"/>
      <c r="I19" s="435"/>
      <c r="J19" s="436" t="str">
        <f t="shared" ref="J19:P19" si="0">LEFT(RIGHT(" "&amp;$BA$19,7+COLUMN($J$19)-COLUMN(J19)))</f>
        <v xml:space="preserve"> </v>
      </c>
      <c r="K19" s="437" t="str">
        <f t="shared" si="0"/>
        <v xml:space="preserve"> </v>
      </c>
      <c r="L19" s="435" t="str">
        <f t="shared" si="0"/>
        <v xml:space="preserve"> </v>
      </c>
      <c r="M19" s="436" t="str">
        <f t="shared" si="0"/>
        <v xml:space="preserve"> </v>
      </c>
      <c r="N19" s="437" t="str">
        <f t="shared" si="0"/>
        <v xml:space="preserve"> </v>
      </c>
      <c r="O19" s="435" t="str">
        <f t="shared" si="0"/>
        <v xml:space="preserve"> </v>
      </c>
      <c r="P19" s="438" t="str">
        <f t="shared" si="0"/>
        <v xml:space="preserve"> </v>
      </c>
      <c r="R19" s="415"/>
      <c r="S19" s="416"/>
      <c r="T19" s="416"/>
      <c r="U19" s="416"/>
      <c r="V19" s="416"/>
      <c r="W19" s="416"/>
      <c r="X19" s="416"/>
      <c r="Y19" s="416"/>
      <c r="Z19" s="416"/>
      <c r="AA19" s="416"/>
      <c r="AB19" s="416"/>
      <c r="AC19" s="416"/>
      <c r="AD19" s="416"/>
      <c r="AE19" s="417"/>
      <c r="AF19" s="462"/>
      <c r="AG19" s="463"/>
      <c r="AH19" s="463"/>
      <c r="AI19" s="464"/>
      <c r="AJ19" s="421"/>
      <c r="AK19" s="422"/>
      <c r="AL19" s="423"/>
      <c r="AM19" s="410"/>
      <c r="AN19" s="411"/>
      <c r="AO19" s="412"/>
      <c r="AP19" s="424"/>
      <c r="AQ19" s="425"/>
      <c r="AR19" s="411"/>
      <c r="AS19" s="412"/>
      <c r="AT19" s="410"/>
      <c r="AU19" s="411"/>
      <c r="AV19" s="412"/>
      <c r="AW19" s="413"/>
      <c r="AZ19" s="77"/>
      <c r="BA19" s="323"/>
      <c r="BC19" s="434"/>
      <c r="BD19" s="324"/>
    </row>
    <row r="20" spans="1:56" ht="12.95" customHeight="1" thickBot="1">
      <c r="A20" s="445"/>
      <c r="B20" s="446"/>
      <c r="C20" s="446"/>
      <c r="D20" s="446"/>
      <c r="E20" s="449"/>
      <c r="F20" s="450"/>
      <c r="G20" s="452"/>
      <c r="H20" s="453"/>
      <c r="I20" s="435"/>
      <c r="J20" s="436"/>
      <c r="K20" s="437"/>
      <c r="L20" s="435"/>
      <c r="M20" s="436"/>
      <c r="N20" s="437"/>
      <c r="O20" s="435"/>
      <c r="P20" s="438"/>
      <c r="R20" s="382"/>
      <c r="S20" s="384"/>
      <c r="T20" s="384"/>
      <c r="U20" s="384"/>
      <c r="V20" s="384"/>
      <c r="W20" s="384"/>
      <c r="X20" s="384"/>
      <c r="Y20" s="384"/>
      <c r="Z20" s="384"/>
      <c r="AA20" s="384"/>
      <c r="AB20" s="384"/>
      <c r="AC20" s="384"/>
      <c r="AD20" s="384"/>
      <c r="AE20" s="385"/>
      <c r="AF20" s="388"/>
      <c r="AG20" s="389"/>
      <c r="AH20" s="389"/>
      <c r="AI20" s="390"/>
      <c r="AJ20" s="394"/>
      <c r="AK20" s="395"/>
      <c r="AL20" s="398"/>
      <c r="AM20" s="400"/>
      <c r="AN20" s="376"/>
      <c r="AO20" s="378"/>
      <c r="AP20" s="402"/>
      <c r="AQ20" s="408"/>
      <c r="AR20" s="376"/>
      <c r="AS20" s="378"/>
      <c r="AT20" s="400"/>
      <c r="AU20" s="376"/>
      <c r="AV20" s="378"/>
      <c r="AW20" s="380"/>
      <c r="AZ20" s="77"/>
      <c r="BA20" s="323"/>
      <c r="BC20" s="434"/>
      <c r="BD20" s="324"/>
    </row>
    <row r="21" spans="1:56" ht="12.95" customHeight="1">
      <c r="A21" s="51"/>
      <c r="B21" s="341" t="s">
        <v>29</v>
      </c>
      <c r="C21" s="341"/>
      <c r="D21" s="341"/>
      <c r="E21" s="324"/>
      <c r="F21" s="324"/>
      <c r="G21" s="341"/>
      <c r="H21" s="359"/>
      <c r="I21" s="336"/>
      <c r="J21" s="361" t="str">
        <f t="shared" ref="J21:O21" si="1">LEFT(RIGHT(" "&amp;$BA$21,7+COLUMN($J$21)-COLUMN(J21)))</f>
        <v xml:space="preserve"> </v>
      </c>
      <c r="K21" s="320" t="str">
        <f t="shared" si="1"/>
        <v xml:space="preserve"> </v>
      </c>
      <c r="L21" s="336" t="str">
        <f t="shared" si="1"/>
        <v xml:space="preserve"> </v>
      </c>
      <c r="M21" s="361" t="str">
        <f t="shared" si="1"/>
        <v xml:space="preserve"> </v>
      </c>
      <c r="N21" s="320" t="str">
        <f t="shared" si="1"/>
        <v xml:space="preserve"> </v>
      </c>
      <c r="O21" s="336" t="str">
        <f t="shared" si="1"/>
        <v xml:space="preserve"> </v>
      </c>
      <c r="P21" s="338" t="str">
        <f>LEFT(RIGHT(" "&amp;$BA$21,7+COLUMN($J$12)-COLUMN(P21)))</f>
        <v xml:space="preserve"> </v>
      </c>
      <c r="R21" s="415"/>
      <c r="S21" s="416"/>
      <c r="T21" s="416"/>
      <c r="U21" s="416"/>
      <c r="V21" s="416"/>
      <c r="W21" s="416"/>
      <c r="X21" s="416"/>
      <c r="Y21" s="416"/>
      <c r="Z21" s="416"/>
      <c r="AA21" s="416"/>
      <c r="AB21" s="416"/>
      <c r="AC21" s="416"/>
      <c r="AD21" s="416"/>
      <c r="AE21" s="417"/>
      <c r="AF21" s="418"/>
      <c r="AG21" s="419"/>
      <c r="AH21" s="419"/>
      <c r="AI21" s="420"/>
      <c r="AJ21" s="421"/>
      <c r="AK21" s="422"/>
      <c r="AL21" s="423"/>
      <c r="AM21" s="410"/>
      <c r="AN21" s="411"/>
      <c r="AO21" s="412"/>
      <c r="AP21" s="424"/>
      <c r="AQ21" s="425"/>
      <c r="AR21" s="411"/>
      <c r="AS21" s="412"/>
      <c r="AT21" s="410"/>
      <c r="AU21" s="411"/>
      <c r="AV21" s="412"/>
      <c r="AW21" s="413"/>
      <c r="AZ21" s="77"/>
      <c r="BA21" s="323"/>
      <c r="BB21" s="324"/>
      <c r="BC21" s="324"/>
    </row>
    <row r="22" spans="1:56" ht="12.95" customHeight="1" thickBot="1">
      <c r="A22" s="52"/>
      <c r="B22" s="344"/>
      <c r="C22" s="344"/>
      <c r="D22" s="344"/>
      <c r="E22" s="344"/>
      <c r="F22" s="344"/>
      <c r="G22" s="344"/>
      <c r="H22" s="360"/>
      <c r="I22" s="337"/>
      <c r="J22" s="362"/>
      <c r="K22" s="321"/>
      <c r="L22" s="337"/>
      <c r="M22" s="362"/>
      <c r="N22" s="321"/>
      <c r="O22" s="337"/>
      <c r="P22" s="339"/>
      <c r="R22" s="382"/>
      <c r="S22" s="384"/>
      <c r="T22" s="384"/>
      <c r="U22" s="384"/>
      <c r="V22" s="384"/>
      <c r="W22" s="384"/>
      <c r="X22" s="384"/>
      <c r="Y22" s="384"/>
      <c r="Z22" s="384"/>
      <c r="AA22" s="384"/>
      <c r="AB22" s="384"/>
      <c r="AC22" s="384"/>
      <c r="AD22" s="384"/>
      <c r="AE22" s="385"/>
      <c r="AF22" s="388"/>
      <c r="AG22" s="389"/>
      <c r="AH22" s="389"/>
      <c r="AI22" s="390"/>
      <c r="AJ22" s="394"/>
      <c r="AK22" s="395"/>
      <c r="AL22" s="398"/>
      <c r="AM22" s="400"/>
      <c r="AN22" s="376"/>
      <c r="AO22" s="378"/>
      <c r="AP22" s="402"/>
      <c r="AQ22" s="408"/>
      <c r="AR22" s="376"/>
      <c r="AS22" s="378"/>
      <c r="AT22" s="400"/>
      <c r="AU22" s="376"/>
      <c r="AV22" s="378"/>
      <c r="AW22" s="380"/>
      <c r="AZ22" s="77"/>
      <c r="BA22" s="323"/>
      <c r="BB22" s="324"/>
      <c r="BC22" s="324"/>
    </row>
    <row r="23" spans="1:56" ht="12.95" customHeight="1">
      <c r="A23" s="432" t="s">
        <v>76</v>
      </c>
      <c r="B23" s="432"/>
      <c r="C23" s="432"/>
      <c r="D23" s="432"/>
      <c r="E23" s="432"/>
      <c r="F23" s="432"/>
      <c r="G23" s="432"/>
      <c r="H23" s="432"/>
      <c r="I23" s="432"/>
      <c r="J23" s="432"/>
      <c r="K23" s="432"/>
      <c r="L23" s="432"/>
      <c r="M23" s="432"/>
      <c r="N23" s="432"/>
      <c r="O23" s="432"/>
      <c r="P23" s="432"/>
      <c r="R23" s="415"/>
      <c r="S23" s="416"/>
      <c r="T23" s="416"/>
      <c r="U23" s="416"/>
      <c r="V23" s="416"/>
      <c r="W23" s="416"/>
      <c r="X23" s="416"/>
      <c r="Y23" s="416"/>
      <c r="Z23" s="416"/>
      <c r="AA23" s="416"/>
      <c r="AB23" s="416"/>
      <c r="AC23" s="416"/>
      <c r="AD23" s="416"/>
      <c r="AE23" s="417"/>
      <c r="AF23" s="418"/>
      <c r="AG23" s="419"/>
      <c r="AH23" s="419"/>
      <c r="AI23" s="420"/>
      <c r="AJ23" s="421"/>
      <c r="AK23" s="422"/>
      <c r="AL23" s="423"/>
      <c r="AM23" s="410"/>
      <c r="AN23" s="411"/>
      <c r="AO23" s="412"/>
      <c r="AP23" s="424"/>
      <c r="AQ23" s="425"/>
      <c r="AR23" s="411"/>
      <c r="AS23" s="412"/>
      <c r="AT23" s="410"/>
      <c r="AU23" s="411"/>
      <c r="AV23" s="412"/>
      <c r="AW23" s="413"/>
      <c r="AZ23" s="46"/>
      <c r="BA23" s="53"/>
    </row>
    <row r="24" spans="1:56" ht="12.95" customHeight="1">
      <c r="A24" s="430" t="s">
        <v>89</v>
      </c>
      <c r="B24" s="430"/>
      <c r="C24" s="430"/>
      <c r="D24" s="430"/>
      <c r="E24" s="430"/>
      <c r="F24" s="430"/>
      <c r="G24" s="430"/>
      <c r="H24" s="430"/>
      <c r="I24" s="430"/>
      <c r="J24" s="430"/>
      <c r="K24" s="430"/>
      <c r="L24" s="430"/>
      <c r="M24" s="430"/>
      <c r="N24" s="430"/>
      <c r="O24" s="430"/>
      <c r="P24" s="430"/>
      <c r="R24" s="382"/>
      <c r="S24" s="384"/>
      <c r="T24" s="384"/>
      <c r="U24" s="384"/>
      <c r="V24" s="384"/>
      <c r="W24" s="384"/>
      <c r="X24" s="384"/>
      <c r="Y24" s="384"/>
      <c r="Z24" s="384"/>
      <c r="AA24" s="384"/>
      <c r="AB24" s="384"/>
      <c r="AC24" s="384"/>
      <c r="AD24" s="384"/>
      <c r="AE24" s="385"/>
      <c r="AF24" s="388"/>
      <c r="AG24" s="389"/>
      <c r="AH24" s="389"/>
      <c r="AI24" s="390"/>
      <c r="AJ24" s="394"/>
      <c r="AK24" s="395"/>
      <c r="AL24" s="398"/>
      <c r="AM24" s="400"/>
      <c r="AN24" s="376"/>
      <c r="AO24" s="378"/>
      <c r="AP24" s="402"/>
      <c r="AQ24" s="408"/>
      <c r="AR24" s="376"/>
      <c r="AS24" s="378"/>
      <c r="AT24" s="400"/>
      <c r="AU24" s="376"/>
      <c r="AV24" s="378"/>
      <c r="AW24" s="380"/>
      <c r="AZ24" s="77"/>
      <c r="BA24" s="323"/>
    </row>
    <row r="25" spans="1:56" ht="12.95" customHeight="1">
      <c r="A25" s="433" t="s">
        <v>169</v>
      </c>
      <c r="B25" s="433"/>
      <c r="C25" s="433"/>
      <c r="D25" s="433"/>
      <c r="E25" s="433"/>
      <c r="F25" s="433"/>
      <c r="G25" s="433"/>
      <c r="H25" s="433"/>
      <c r="I25" s="433"/>
      <c r="J25" s="433"/>
      <c r="K25" s="433"/>
      <c r="L25" s="433"/>
      <c r="M25" s="433"/>
      <c r="N25" s="433"/>
      <c r="O25" s="433"/>
      <c r="P25" s="433"/>
      <c r="R25" s="415"/>
      <c r="S25" s="416"/>
      <c r="T25" s="416"/>
      <c r="U25" s="416"/>
      <c r="V25" s="416"/>
      <c r="W25" s="416"/>
      <c r="X25" s="416"/>
      <c r="Y25" s="416"/>
      <c r="Z25" s="416"/>
      <c r="AA25" s="416"/>
      <c r="AB25" s="416"/>
      <c r="AC25" s="416"/>
      <c r="AD25" s="416"/>
      <c r="AE25" s="417"/>
      <c r="AF25" s="418"/>
      <c r="AG25" s="419"/>
      <c r="AH25" s="419"/>
      <c r="AI25" s="420"/>
      <c r="AJ25" s="421"/>
      <c r="AK25" s="422"/>
      <c r="AL25" s="423"/>
      <c r="AM25" s="410"/>
      <c r="AN25" s="411"/>
      <c r="AO25" s="412"/>
      <c r="AP25" s="424"/>
      <c r="AQ25" s="425"/>
      <c r="AR25" s="411"/>
      <c r="AS25" s="412"/>
      <c r="AT25" s="410"/>
      <c r="AU25" s="411"/>
      <c r="AV25" s="412"/>
      <c r="AW25" s="413"/>
      <c r="AZ25" s="77"/>
      <c r="BA25" s="323"/>
    </row>
    <row r="26" spans="1:56" ht="12.95" customHeight="1" thickBot="1">
      <c r="A26" s="433" t="s">
        <v>90</v>
      </c>
      <c r="B26" s="433"/>
      <c r="C26" s="433"/>
      <c r="D26" s="433"/>
      <c r="E26" s="433"/>
      <c r="F26" s="433"/>
      <c r="G26" s="433"/>
      <c r="H26" s="433"/>
      <c r="I26" s="433"/>
      <c r="J26" s="433"/>
      <c r="K26" s="433"/>
      <c r="L26" s="433"/>
      <c r="M26" s="433"/>
      <c r="N26" s="433"/>
      <c r="O26" s="433"/>
      <c r="P26" s="433"/>
      <c r="R26" s="382"/>
      <c r="S26" s="384"/>
      <c r="T26" s="384"/>
      <c r="U26" s="384"/>
      <c r="V26" s="384"/>
      <c r="W26" s="384"/>
      <c r="X26" s="384"/>
      <c r="Y26" s="384"/>
      <c r="Z26" s="384"/>
      <c r="AA26" s="384"/>
      <c r="AB26" s="384"/>
      <c r="AC26" s="384"/>
      <c r="AD26" s="384"/>
      <c r="AE26" s="385"/>
      <c r="AF26" s="388"/>
      <c r="AG26" s="389"/>
      <c r="AH26" s="389"/>
      <c r="AI26" s="390"/>
      <c r="AJ26" s="394"/>
      <c r="AK26" s="395"/>
      <c r="AL26" s="398"/>
      <c r="AM26" s="400"/>
      <c r="AN26" s="376"/>
      <c r="AO26" s="378"/>
      <c r="AP26" s="402"/>
      <c r="AQ26" s="408"/>
      <c r="AR26" s="376"/>
      <c r="AS26" s="378"/>
      <c r="AT26" s="400"/>
      <c r="AU26" s="376"/>
      <c r="AV26" s="378"/>
      <c r="AW26" s="380"/>
      <c r="AZ26" s="46"/>
      <c r="BA26" s="53"/>
    </row>
    <row r="27" spans="1:56" ht="12.95" customHeight="1">
      <c r="A27" s="340" t="s">
        <v>30</v>
      </c>
      <c r="B27" s="341" t="s">
        <v>31</v>
      </c>
      <c r="C27" s="341"/>
      <c r="D27" s="341"/>
      <c r="E27" s="341"/>
      <c r="F27" s="341"/>
      <c r="G27" s="341"/>
      <c r="H27" s="426"/>
      <c r="I27" s="427"/>
      <c r="J27" s="428" t="str">
        <f t="shared" ref="J27:P27" si="2">LEFT(RIGHT(" "&amp;$BA$27,7+COLUMN($J$27)-COLUMN(J27)))</f>
        <v xml:space="preserve"> </v>
      </c>
      <c r="K27" s="429" t="str">
        <f t="shared" si="2"/>
        <v xml:space="preserve"> </v>
      </c>
      <c r="L27" s="427" t="str">
        <f t="shared" si="2"/>
        <v xml:space="preserve"> </v>
      </c>
      <c r="M27" s="428" t="str">
        <f t="shared" si="2"/>
        <v xml:space="preserve"> </v>
      </c>
      <c r="N27" s="429" t="str">
        <f t="shared" si="2"/>
        <v xml:space="preserve"> </v>
      </c>
      <c r="O27" s="427" t="str">
        <f t="shared" si="2"/>
        <v xml:space="preserve"> </v>
      </c>
      <c r="P27" s="431" t="str">
        <f t="shared" si="2"/>
        <v xml:space="preserve"> </v>
      </c>
      <c r="R27" s="415"/>
      <c r="S27" s="416"/>
      <c r="T27" s="416"/>
      <c r="U27" s="416"/>
      <c r="V27" s="416"/>
      <c r="W27" s="416"/>
      <c r="X27" s="416"/>
      <c r="Y27" s="416"/>
      <c r="Z27" s="416"/>
      <c r="AA27" s="416"/>
      <c r="AB27" s="416"/>
      <c r="AC27" s="416"/>
      <c r="AD27" s="416"/>
      <c r="AE27" s="417"/>
      <c r="AF27" s="418"/>
      <c r="AG27" s="419"/>
      <c r="AH27" s="419"/>
      <c r="AI27" s="420"/>
      <c r="AJ27" s="421"/>
      <c r="AK27" s="422"/>
      <c r="AL27" s="423"/>
      <c r="AM27" s="410"/>
      <c r="AN27" s="411"/>
      <c r="AO27" s="412"/>
      <c r="AP27" s="424"/>
      <c r="AQ27" s="425"/>
      <c r="AR27" s="411"/>
      <c r="AS27" s="412"/>
      <c r="AT27" s="410"/>
      <c r="AU27" s="411"/>
      <c r="AV27" s="412"/>
      <c r="AW27" s="413"/>
      <c r="AZ27" s="363"/>
      <c r="BA27" s="365"/>
      <c r="BB27" s="322"/>
      <c r="BC27" s="322"/>
    </row>
    <row r="28" spans="1:56" ht="12.95" customHeight="1">
      <c r="A28" s="343"/>
      <c r="B28" s="344" t="s">
        <v>32</v>
      </c>
      <c r="C28" s="344"/>
      <c r="D28" s="344"/>
      <c r="E28" s="344"/>
      <c r="F28" s="344"/>
      <c r="G28" s="344"/>
      <c r="H28" s="366"/>
      <c r="I28" s="367"/>
      <c r="J28" s="368"/>
      <c r="K28" s="369"/>
      <c r="L28" s="367"/>
      <c r="M28" s="368"/>
      <c r="N28" s="369"/>
      <c r="O28" s="367"/>
      <c r="P28" s="375"/>
      <c r="R28" s="382"/>
      <c r="S28" s="384"/>
      <c r="T28" s="384"/>
      <c r="U28" s="384"/>
      <c r="V28" s="384"/>
      <c r="W28" s="384"/>
      <c r="X28" s="384"/>
      <c r="Y28" s="384"/>
      <c r="Z28" s="384"/>
      <c r="AA28" s="384"/>
      <c r="AB28" s="384"/>
      <c r="AC28" s="384"/>
      <c r="AD28" s="384"/>
      <c r="AE28" s="385"/>
      <c r="AF28" s="388"/>
      <c r="AG28" s="389"/>
      <c r="AH28" s="389"/>
      <c r="AI28" s="390"/>
      <c r="AJ28" s="394"/>
      <c r="AK28" s="395"/>
      <c r="AL28" s="398"/>
      <c r="AM28" s="400"/>
      <c r="AN28" s="376"/>
      <c r="AO28" s="378"/>
      <c r="AP28" s="402"/>
      <c r="AQ28" s="408"/>
      <c r="AR28" s="376"/>
      <c r="AS28" s="378"/>
      <c r="AT28" s="400"/>
      <c r="AU28" s="376"/>
      <c r="AV28" s="378"/>
      <c r="AW28" s="380"/>
      <c r="AZ28" s="363"/>
      <c r="BA28" s="365"/>
      <c r="BB28" s="322"/>
      <c r="BC28" s="322"/>
    </row>
    <row r="29" spans="1:56" ht="12.95" customHeight="1">
      <c r="A29" s="340" t="s">
        <v>33</v>
      </c>
      <c r="B29" s="341" t="s">
        <v>34</v>
      </c>
      <c r="C29" s="341"/>
      <c r="D29" s="341"/>
      <c r="E29" s="341"/>
      <c r="F29" s="341"/>
      <c r="G29" s="341"/>
      <c r="H29" s="359"/>
      <c r="I29" s="336"/>
      <c r="J29" s="361" t="str">
        <f t="shared" ref="J29:P29" si="3">LEFT(RIGHT(" "&amp;$BA$29,7+COLUMN($J$29)-COLUMN(J29)))</f>
        <v xml:space="preserve"> </v>
      </c>
      <c r="K29" s="320" t="str">
        <f t="shared" si="3"/>
        <v xml:space="preserve"> </v>
      </c>
      <c r="L29" s="336" t="str">
        <f t="shared" si="3"/>
        <v xml:space="preserve"> </v>
      </c>
      <c r="M29" s="361" t="str">
        <f t="shared" si="3"/>
        <v xml:space="preserve"> </v>
      </c>
      <c r="N29" s="320" t="str">
        <f t="shared" si="3"/>
        <v xml:space="preserve"> </v>
      </c>
      <c r="O29" s="336" t="str">
        <f t="shared" si="3"/>
        <v xml:space="preserve"> </v>
      </c>
      <c r="P29" s="338" t="str">
        <f t="shared" si="3"/>
        <v xml:space="preserve"> </v>
      </c>
      <c r="R29" s="415"/>
      <c r="S29" s="416"/>
      <c r="T29" s="416"/>
      <c r="U29" s="416"/>
      <c r="V29" s="416"/>
      <c r="W29" s="416"/>
      <c r="X29" s="416"/>
      <c r="Y29" s="416"/>
      <c r="Z29" s="416"/>
      <c r="AA29" s="416"/>
      <c r="AB29" s="416"/>
      <c r="AC29" s="416"/>
      <c r="AD29" s="416"/>
      <c r="AE29" s="417"/>
      <c r="AF29" s="418"/>
      <c r="AG29" s="419"/>
      <c r="AH29" s="419"/>
      <c r="AI29" s="420"/>
      <c r="AJ29" s="421"/>
      <c r="AK29" s="422"/>
      <c r="AL29" s="423"/>
      <c r="AM29" s="410"/>
      <c r="AN29" s="411"/>
      <c r="AO29" s="412"/>
      <c r="AP29" s="424"/>
      <c r="AQ29" s="425"/>
      <c r="AR29" s="411"/>
      <c r="AS29" s="412"/>
      <c r="AT29" s="410"/>
      <c r="AU29" s="411"/>
      <c r="AV29" s="412"/>
      <c r="AW29" s="413"/>
      <c r="AZ29" s="363"/>
      <c r="BA29" s="365"/>
    </row>
    <row r="30" spans="1:56" ht="12.95" customHeight="1">
      <c r="A30" s="343"/>
      <c r="B30" s="414" t="s">
        <v>35</v>
      </c>
      <c r="C30" s="414"/>
      <c r="D30" s="414"/>
      <c r="E30" s="414"/>
      <c r="F30" s="414"/>
      <c r="G30" s="414"/>
      <c r="H30" s="366"/>
      <c r="I30" s="367"/>
      <c r="J30" s="368"/>
      <c r="K30" s="369"/>
      <c r="L30" s="367"/>
      <c r="M30" s="368"/>
      <c r="N30" s="369"/>
      <c r="O30" s="367"/>
      <c r="P30" s="375"/>
      <c r="R30" s="382"/>
      <c r="S30" s="384"/>
      <c r="T30" s="384"/>
      <c r="U30" s="384"/>
      <c r="V30" s="384"/>
      <c r="W30" s="384"/>
      <c r="X30" s="384"/>
      <c r="Y30" s="384"/>
      <c r="Z30" s="384"/>
      <c r="AA30" s="384"/>
      <c r="AB30" s="384"/>
      <c r="AC30" s="384"/>
      <c r="AD30" s="384"/>
      <c r="AE30" s="385"/>
      <c r="AF30" s="388"/>
      <c r="AG30" s="389"/>
      <c r="AH30" s="389"/>
      <c r="AI30" s="390"/>
      <c r="AJ30" s="394"/>
      <c r="AK30" s="395"/>
      <c r="AL30" s="398"/>
      <c r="AM30" s="400"/>
      <c r="AN30" s="376"/>
      <c r="AO30" s="378"/>
      <c r="AP30" s="402"/>
      <c r="AQ30" s="408"/>
      <c r="AR30" s="376"/>
      <c r="AS30" s="378"/>
      <c r="AT30" s="400"/>
      <c r="AU30" s="376"/>
      <c r="AV30" s="378"/>
      <c r="AW30" s="380"/>
      <c r="AZ30" s="363"/>
      <c r="BA30" s="365"/>
    </row>
    <row r="31" spans="1:56" ht="12.95" customHeight="1">
      <c r="A31" s="340" t="s">
        <v>61</v>
      </c>
      <c r="B31" s="341" t="s">
        <v>36</v>
      </c>
      <c r="C31" s="341"/>
      <c r="D31" s="341"/>
      <c r="E31" s="341"/>
      <c r="F31" s="341"/>
      <c r="G31" s="341"/>
      <c r="H31" s="359"/>
      <c r="I31" s="336"/>
      <c r="J31" s="361" t="str">
        <f t="shared" ref="J31:P31" si="4">LEFT(RIGHT(" "&amp;$BA$31,7+COLUMN($J$31)-COLUMN(J31)))</f>
        <v xml:space="preserve"> </v>
      </c>
      <c r="K31" s="320" t="str">
        <f t="shared" si="4"/>
        <v xml:space="preserve"> </v>
      </c>
      <c r="L31" s="336" t="str">
        <f t="shared" si="4"/>
        <v xml:space="preserve"> </v>
      </c>
      <c r="M31" s="361" t="str">
        <f t="shared" si="4"/>
        <v xml:space="preserve"> </v>
      </c>
      <c r="N31" s="320" t="str">
        <f t="shared" si="4"/>
        <v xml:space="preserve"> </v>
      </c>
      <c r="O31" s="336" t="str">
        <f t="shared" si="4"/>
        <v xml:space="preserve"> </v>
      </c>
      <c r="P31" s="338" t="str">
        <f t="shared" si="4"/>
        <v xml:space="preserve"> </v>
      </c>
      <c r="R31" s="415"/>
      <c r="S31" s="416"/>
      <c r="T31" s="416"/>
      <c r="U31" s="416"/>
      <c r="V31" s="416"/>
      <c r="W31" s="416"/>
      <c r="X31" s="416"/>
      <c r="Y31" s="416"/>
      <c r="Z31" s="416"/>
      <c r="AA31" s="416"/>
      <c r="AB31" s="416"/>
      <c r="AC31" s="416"/>
      <c r="AD31" s="416"/>
      <c r="AE31" s="417"/>
      <c r="AF31" s="418"/>
      <c r="AG31" s="419"/>
      <c r="AH31" s="419"/>
      <c r="AI31" s="420"/>
      <c r="AJ31" s="421"/>
      <c r="AK31" s="422"/>
      <c r="AL31" s="423"/>
      <c r="AM31" s="410"/>
      <c r="AN31" s="411"/>
      <c r="AO31" s="412"/>
      <c r="AP31" s="424"/>
      <c r="AQ31" s="425"/>
      <c r="AR31" s="411"/>
      <c r="AS31" s="412"/>
      <c r="AT31" s="410"/>
      <c r="AU31" s="411"/>
      <c r="AV31" s="412"/>
      <c r="AW31" s="413"/>
      <c r="AZ31" s="77"/>
      <c r="BA31" s="323"/>
      <c r="BB31" s="324"/>
      <c r="BC31" s="324"/>
    </row>
    <row r="32" spans="1:56" ht="12.95" customHeight="1" thickBot="1">
      <c r="A32" s="343"/>
      <c r="B32" s="344"/>
      <c r="C32" s="344"/>
      <c r="D32" s="344"/>
      <c r="E32" s="324"/>
      <c r="F32" s="324"/>
      <c r="G32" s="344"/>
      <c r="H32" s="366"/>
      <c r="I32" s="367"/>
      <c r="J32" s="368"/>
      <c r="K32" s="369"/>
      <c r="L32" s="367"/>
      <c r="M32" s="368"/>
      <c r="N32" s="369"/>
      <c r="O32" s="367"/>
      <c r="P32" s="375"/>
      <c r="R32" s="382"/>
      <c r="S32" s="384"/>
      <c r="T32" s="384"/>
      <c r="U32" s="384"/>
      <c r="V32" s="384"/>
      <c r="W32" s="384"/>
      <c r="X32" s="384"/>
      <c r="Y32" s="384"/>
      <c r="Z32" s="384"/>
      <c r="AA32" s="384"/>
      <c r="AB32" s="384"/>
      <c r="AC32" s="384"/>
      <c r="AD32" s="384"/>
      <c r="AE32" s="385"/>
      <c r="AF32" s="388"/>
      <c r="AG32" s="389"/>
      <c r="AH32" s="389"/>
      <c r="AI32" s="390"/>
      <c r="AJ32" s="394"/>
      <c r="AK32" s="395"/>
      <c r="AL32" s="398"/>
      <c r="AM32" s="400"/>
      <c r="AN32" s="376"/>
      <c r="AO32" s="378"/>
      <c r="AP32" s="402"/>
      <c r="AQ32" s="408"/>
      <c r="AR32" s="376"/>
      <c r="AS32" s="378"/>
      <c r="AT32" s="400"/>
      <c r="AU32" s="376"/>
      <c r="AV32" s="378"/>
      <c r="AW32" s="380"/>
      <c r="AZ32" s="77"/>
      <c r="BA32" s="323"/>
      <c r="BB32" s="324"/>
      <c r="BC32" s="324"/>
    </row>
    <row r="33" spans="1:57" ht="12.95" customHeight="1" thickBot="1">
      <c r="A33" s="340" t="s">
        <v>37</v>
      </c>
      <c r="B33" s="341" t="s">
        <v>38</v>
      </c>
      <c r="C33" s="341"/>
      <c r="D33" s="341"/>
      <c r="E33" s="404" t="str">
        <f>IF(BC33="","",BC33)</f>
        <v/>
      </c>
      <c r="F33" s="405"/>
      <c r="G33" s="341" t="s">
        <v>39</v>
      </c>
      <c r="H33" s="359"/>
      <c r="I33" s="336"/>
      <c r="J33" s="361" t="str">
        <f t="shared" ref="J33:P33" si="5">LEFT(RIGHT(" "&amp;$BA$33,7+COLUMN($J$33)-COLUMN(J33)))</f>
        <v xml:space="preserve"> </v>
      </c>
      <c r="K33" s="320" t="str">
        <f t="shared" si="5"/>
        <v xml:space="preserve"> </v>
      </c>
      <c r="L33" s="336" t="str">
        <f t="shared" si="5"/>
        <v xml:space="preserve"> </v>
      </c>
      <c r="M33" s="361" t="str">
        <f t="shared" si="5"/>
        <v xml:space="preserve"> </v>
      </c>
      <c r="N33" s="320" t="str">
        <f t="shared" si="5"/>
        <v xml:space="preserve"> </v>
      </c>
      <c r="O33" s="336" t="str">
        <f t="shared" si="5"/>
        <v xml:space="preserve"> </v>
      </c>
      <c r="P33" s="338" t="str">
        <f t="shared" si="5"/>
        <v xml:space="preserve"> </v>
      </c>
      <c r="R33" s="383"/>
      <c r="S33" s="386"/>
      <c r="T33" s="386"/>
      <c r="U33" s="386"/>
      <c r="V33" s="386"/>
      <c r="W33" s="386"/>
      <c r="X33" s="386"/>
      <c r="Y33" s="386"/>
      <c r="Z33" s="386"/>
      <c r="AA33" s="386"/>
      <c r="AB33" s="386"/>
      <c r="AC33" s="386"/>
      <c r="AD33" s="386"/>
      <c r="AE33" s="387"/>
      <c r="AF33" s="391"/>
      <c r="AG33" s="392"/>
      <c r="AH33" s="392"/>
      <c r="AI33" s="393"/>
      <c r="AJ33" s="396"/>
      <c r="AK33" s="397"/>
      <c r="AL33" s="399"/>
      <c r="AM33" s="401"/>
      <c r="AN33" s="377"/>
      <c r="AO33" s="379"/>
      <c r="AP33" s="403"/>
      <c r="AQ33" s="409"/>
      <c r="AR33" s="377"/>
      <c r="AS33" s="379"/>
      <c r="AT33" s="401"/>
      <c r="AU33" s="377"/>
      <c r="AV33" s="379"/>
      <c r="AW33" s="381"/>
      <c r="AZ33" s="363"/>
      <c r="BA33" s="365"/>
      <c r="BB33" s="373"/>
      <c r="BC33" s="374"/>
      <c r="BD33" s="324"/>
    </row>
    <row r="34" spans="1:57" ht="12.95" customHeight="1" thickBot="1">
      <c r="A34" s="343"/>
      <c r="B34" s="344"/>
      <c r="C34" s="344"/>
      <c r="D34" s="344"/>
      <c r="E34" s="406"/>
      <c r="F34" s="407"/>
      <c r="G34" s="344"/>
      <c r="H34" s="366"/>
      <c r="I34" s="367"/>
      <c r="J34" s="368"/>
      <c r="K34" s="369"/>
      <c r="L34" s="367"/>
      <c r="M34" s="368"/>
      <c r="N34" s="369"/>
      <c r="O34" s="367"/>
      <c r="P34" s="375"/>
      <c r="R34" s="690" t="s">
        <v>148</v>
      </c>
      <c r="S34" s="690"/>
      <c r="T34" s="690"/>
      <c r="U34" s="690"/>
      <c r="V34" s="690"/>
      <c r="W34" s="690"/>
      <c r="X34" s="690"/>
      <c r="AZ34" s="363"/>
      <c r="BA34" s="365"/>
      <c r="BB34" s="373"/>
      <c r="BC34" s="374"/>
      <c r="BD34" s="324"/>
      <c r="BE34" s="95"/>
    </row>
    <row r="35" spans="1:57" ht="12.95" customHeight="1">
      <c r="A35" s="340" t="s">
        <v>40</v>
      </c>
      <c r="B35" s="341" t="s">
        <v>41</v>
      </c>
      <c r="C35" s="341"/>
      <c r="D35" s="341"/>
      <c r="E35" s="324"/>
      <c r="F35" s="324"/>
      <c r="G35" s="341"/>
      <c r="H35" s="359"/>
      <c r="I35" s="336"/>
      <c r="J35" s="361" t="str">
        <f t="shared" ref="J35:P35" si="6">LEFT(RIGHT(" "&amp;$BA$35,7+COLUMN($J$35)-COLUMN(J35)))</f>
        <v xml:space="preserve"> </v>
      </c>
      <c r="K35" s="320" t="str">
        <f t="shared" si="6"/>
        <v xml:space="preserve"> </v>
      </c>
      <c r="L35" s="336" t="str">
        <f t="shared" si="6"/>
        <v xml:space="preserve"> </v>
      </c>
      <c r="M35" s="361" t="str">
        <f t="shared" si="6"/>
        <v xml:space="preserve"> </v>
      </c>
      <c r="N35" s="320" t="str">
        <f t="shared" si="6"/>
        <v xml:space="preserve"> </v>
      </c>
      <c r="O35" s="336" t="str">
        <f t="shared" si="6"/>
        <v xml:space="preserve"> </v>
      </c>
      <c r="P35" s="338" t="str">
        <f t="shared" si="6"/>
        <v xml:space="preserve"> </v>
      </c>
      <c r="R35" s="340" t="s">
        <v>101</v>
      </c>
      <c r="S35" s="341"/>
      <c r="T35" s="341"/>
      <c r="U35" s="341"/>
      <c r="V35" s="341"/>
      <c r="W35" s="341"/>
      <c r="X35" s="342"/>
      <c r="Y35" s="54"/>
      <c r="Z35" s="55"/>
      <c r="AA35" s="56"/>
      <c r="AB35" s="54"/>
      <c r="AC35" s="55"/>
      <c r="AD35" s="57"/>
      <c r="AE35" s="54"/>
      <c r="AF35" s="55"/>
      <c r="AG35" s="57"/>
      <c r="AI35" s="370" t="s">
        <v>63</v>
      </c>
      <c r="AJ35" s="371"/>
      <c r="AK35" s="371"/>
      <c r="AL35" s="372"/>
      <c r="AM35" s="364" t="s">
        <v>42</v>
      </c>
      <c r="AN35" s="346"/>
      <c r="AO35" s="346"/>
      <c r="AP35" s="347"/>
      <c r="AQ35" s="364" t="s">
        <v>43</v>
      </c>
      <c r="AR35" s="346"/>
      <c r="AS35" s="346"/>
      <c r="AT35" s="347"/>
      <c r="AU35" s="364" t="s">
        <v>44</v>
      </c>
      <c r="AV35" s="346"/>
      <c r="AW35" s="346"/>
      <c r="AX35" s="347"/>
      <c r="AY35" s="77"/>
      <c r="AZ35" s="363"/>
      <c r="BA35" s="365"/>
      <c r="BB35" s="322"/>
      <c r="BC35" s="322"/>
    </row>
    <row r="36" spans="1:57" ht="12.95" customHeight="1">
      <c r="A36" s="343"/>
      <c r="B36" s="344"/>
      <c r="C36" s="344"/>
      <c r="D36" s="344"/>
      <c r="E36" s="344"/>
      <c r="F36" s="344"/>
      <c r="G36" s="344"/>
      <c r="H36" s="366"/>
      <c r="I36" s="367"/>
      <c r="J36" s="368"/>
      <c r="K36" s="369"/>
      <c r="L36" s="367"/>
      <c r="M36" s="368"/>
      <c r="N36" s="369"/>
      <c r="O36" s="367"/>
      <c r="P36" s="375"/>
      <c r="R36" s="343"/>
      <c r="S36" s="344"/>
      <c r="T36" s="344"/>
      <c r="U36" s="344"/>
      <c r="V36" s="344"/>
      <c r="W36" s="344"/>
      <c r="X36" s="345"/>
      <c r="Y36" s="58"/>
      <c r="Z36" s="59"/>
      <c r="AA36" s="60"/>
      <c r="AB36" s="58"/>
      <c r="AC36" s="59"/>
      <c r="AD36" s="61"/>
      <c r="AE36" s="58"/>
      <c r="AF36" s="59"/>
      <c r="AG36" s="61"/>
      <c r="AI36" s="51"/>
      <c r="AJ36" s="62"/>
      <c r="AK36" s="62"/>
      <c r="AL36" s="63"/>
      <c r="AM36" s="64"/>
      <c r="AQ36" s="64"/>
      <c r="AU36" s="64"/>
      <c r="AX36" s="65"/>
      <c r="AZ36" s="363"/>
      <c r="BA36" s="365"/>
      <c r="BB36" s="322"/>
      <c r="BC36" s="322"/>
    </row>
    <row r="37" spans="1:57" ht="12.95" customHeight="1">
      <c r="A37" s="340" t="s">
        <v>28</v>
      </c>
      <c r="B37" s="341" t="s">
        <v>45</v>
      </c>
      <c r="C37" s="341"/>
      <c r="D37" s="341"/>
      <c r="E37" s="341"/>
      <c r="F37" s="341"/>
      <c r="G37" s="341"/>
      <c r="H37" s="359"/>
      <c r="I37" s="336"/>
      <c r="J37" s="361" t="str">
        <f t="shared" ref="J37:P37" si="7">LEFT(RIGHT(" "&amp;$BA$37,7+COLUMN($J$37)-COLUMN(J37)))</f>
        <v xml:space="preserve"> </v>
      </c>
      <c r="K37" s="320" t="str">
        <f t="shared" si="7"/>
        <v xml:space="preserve"> </v>
      </c>
      <c r="L37" s="336" t="str">
        <f t="shared" si="7"/>
        <v xml:space="preserve"> </v>
      </c>
      <c r="M37" s="361" t="str">
        <f t="shared" si="7"/>
        <v xml:space="preserve"> </v>
      </c>
      <c r="N37" s="320" t="str">
        <f t="shared" si="7"/>
        <v xml:space="preserve"> </v>
      </c>
      <c r="O37" s="336" t="str">
        <f t="shared" si="7"/>
        <v xml:space="preserve"> </v>
      </c>
      <c r="P37" s="338" t="str">
        <f t="shared" si="7"/>
        <v xml:space="preserve"> </v>
      </c>
      <c r="R37" s="340" t="s">
        <v>102</v>
      </c>
      <c r="S37" s="341"/>
      <c r="T37" s="341"/>
      <c r="U37" s="341"/>
      <c r="V37" s="341"/>
      <c r="W37" s="341"/>
      <c r="X37" s="342"/>
      <c r="Y37" s="54"/>
      <c r="Z37" s="55"/>
      <c r="AA37" s="56"/>
      <c r="AB37" s="54"/>
      <c r="AC37" s="55"/>
      <c r="AD37" s="57"/>
      <c r="AE37" s="54"/>
      <c r="AF37" s="55"/>
      <c r="AG37" s="57"/>
      <c r="AI37" s="64"/>
      <c r="AL37" s="65"/>
      <c r="AM37" s="64"/>
      <c r="AQ37" s="64"/>
      <c r="AU37" s="64"/>
      <c r="AX37" s="65"/>
      <c r="AZ37" s="363"/>
      <c r="BA37" s="323"/>
      <c r="BB37" s="322"/>
      <c r="BC37" s="322"/>
    </row>
    <row r="38" spans="1:57" ht="12.95" customHeight="1">
      <c r="A38" s="343"/>
      <c r="B38" s="344"/>
      <c r="C38" s="344"/>
      <c r="D38" s="344"/>
      <c r="E38" s="344"/>
      <c r="F38" s="344"/>
      <c r="G38" s="344"/>
      <c r="H38" s="366"/>
      <c r="I38" s="367"/>
      <c r="J38" s="368"/>
      <c r="K38" s="369"/>
      <c r="L38" s="367"/>
      <c r="M38" s="368"/>
      <c r="N38" s="369"/>
      <c r="O38" s="367"/>
      <c r="P38" s="375"/>
      <c r="R38" s="343"/>
      <c r="S38" s="344"/>
      <c r="T38" s="344"/>
      <c r="U38" s="344"/>
      <c r="V38" s="344"/>
      <c r="W38" s="344"/>
      <c r="X38" s="345"/>
      <c r="Y38" s="66"/>
      <c r="Z38" s="67"/>
      <c r="AA38" s="68"/>
      <c r="AB38" s="66"/>
      <c r="AC38" s="67"/>
      <c r="AD38" s="69"/>
      <c r="AE38" s="66"/>
      <c r="AF38" s="67"/>
      <c r="AG38" s="69"/>
      <c r="AI38" s="52"/>
      <c r="AJ38" s="70"/>
      <c r="AK38" s="70"/>
      <c r="AL38" s="71"/>
      <c r="AM38" s="64"/>
      <c r="AQ38" s="64"/>
      <c r="AU38" s="64"/>
      <c r="AX38" s="65"/>
      <c r="AZ38" s="363"/>
      <c r="BA38" s="323"/>
      <c r="BB38" s="322"/>
      <c r="BC38" s="322"/>
    </row>
    <row r="39" spans="1:57" ht="12.95" customHeight="1">
      <c r="A39" s="340" t="s">
        <v>46</v>
      </c>
      <c r="B39" s="341" t="s">
        <v>47</v>
      </c>
      <c r="C39" s="341"/>
      <c r="D39" s="341"/>
      <c r="E39" s="341"/>
      <c r="F39" s="341"/>
      <c r="G39" s="341"/>
      <c r="H39" s="359"/>
      <c r="I39" s="336"/>
      <c r="J39" s="361" t="str">
        <f t="shared" ref="J39:P39" si="8">LEFT(RIGHT(" "&amp;$BA$39,7+COLUMN($J$39)-COLUMN(J39)))</f>
        <v xml:space="preserve"> </v>
      </c>
      <c r="K39" s="320" t="str">
        <f t="shared" si="8"/>
        <v xml:space="preserve"> </v>
      </c>
      <c r="L39" s="336" t="str">
        <f t="shared" si="8"/>
        <v xml:space="preserve"> </v>
      </c>
      <c r="M39" s="361" t="str">
        <f t="shared" si="8"/>
        <v xml:space="preserve"> </v>
      </c>
      <c r="N39" s="320" t="str">
        <f t="shared" si="8"/>
        <v xml:space="preserve"> </v>
      </c>
      <c r="O39" s="336" t="str">
        <f t="shared" si="8"/>
        <v xml:space="preserve"> </v>
      </c>
      <c r="P39" s="338" t="str">
        <f t="shared" si="8"/>
        <v xml:space="preserve"> </v>
      </c>
      <c r="R39" s="340" t="s">
        <v>103</v>
      </c>
      <c r="S39" s="341"/>
      <c r="T39" s="341"/>
      <c r="U39" s="341"/>
      <c r="V39" s="341"/>
      <c r="W39" s="341"/>
      <c r="X39" s="342"/>
      <c r="Y39" s="58"/>
      <c r="Z39" s="59"/>
      <c r="AA39" s="60"/>
      <c r="AB39" s="58"/>
      <c r="AC39" s="59"/>
      <c r="AD39" s="61"/>
      <c r="AE39" s="58"/>
      <c r="AF39" s="59"/>
      <c r="AG39" s="61"/>
      <c r="AI39" s="72"/>
      <c r="AJ39" s="346"/>
      <c r="AK39" s="346"/>
      <c r="AL39" s="347"/>
      <c r="AM39" s="364" t="s">
        <v>48</v>
      </c>
      <c r="AN39" s="346"/>
      <c r="AO39" s="346"/>
      <c r="AP39" s="347"/>
      <c r="AQ39" s="364" t="s">
        <v>49</v>
      </c>
      <c r="AR39" s="346"/>
      <c r="AS39" s="346"/>
      <c r="AT39" s="347"/>
      <c r="AU39" s="364" t="s">
        <v>50</v>
      </c>
      <c r="AV39" s="346"/>
      <c r="AW39" s="346"/>
      <c r="AX39" s="347"/>
      <c r="AY39" s="77"/>
      <c r="AZ39" s="77"/>
      <c r="BA39" s="323"/>
      <c r="BB39" s="324"/>
      <c r="BC39" s="324"/>
    </row>
    <row r="40" spans="1:57" ht="12.95" customHeight="1" thickBot="1">
      <c r="A40" s="343"/>
      <c r="B40" s="344"/>
      <c r="C40" s="344"/>
      <c r="D40" s="344"/>
      <c r="E40" s="344"/>
      <c r="F40" s="344"/>
      <c r="G40" s="344"/>
      <c r="H40" s="360"/>
      <c r="I40" s="337"/>
      <c r="J40" s="362"/>
      <c r="K40" s="321"/>
      <c r="L40" s="337"/>
      <c r="M40" s="362"/>
      <c r="N40" s="321"/>
      <c r="O40" s="337"/>
      <c r="P40" s="339"/>
      <c r="R40" s="343"/>
      <c r="S40" s="344"/>
      <c r="T40" s="344"/>
      <c r="U40" s="344"/>
      <c r="V40" s="344"/>
      <c r="W40" s="344"/>
      <c r="X40" s="345"/>
      <c r="Y40" s="66"/>
      <c r="Z40" s="67"/>
      <c r="AA40" s="68"/>
      <c r="AB40" s="66"/>
      <c r="AC40" s="67"/>
      <c r="AD40" s="69"/>
      <c r="AE40" s="66"/>
      <c r="AF40" s="67"/>
      <c r="AG40" s="69"/>
      <c r="AI40" s="64"/>
      <c r="AL40" s="65"/>
      <c r="AM40" s="64"/>
      <c r="AQ40" s="64"/>
      <c r="AU40" s="64"/>
      <c r="AX40" s="65"/>
      <c r="AZ40" s="77"/>
      <c r="BA40" s="323"/>
      <c r="BB40" s="324"/>
      <c r="BC40" s="324"/>
    </row>
    <row r="41" spans="1:57" ht="12.95" customHeight="1" thickBot="1">
      <c r="AI41" s="64"/>
      <c r="AL41" s="65"/>
      <c r="AM41" s="64"/>
      <c r="AQ41" s="64"/>
      <c r="AU41" s="64"/>
      <c r="AX41" s="65"/>
    </row>
    <row r="42" spans="1:57" ht="12.95" customHeight="1">
      <c r="A42" s="325" t="s">
        <v>51</v>
      </c>
      <c r="B42" s="326"/>
      <c r="C42" s="326"/>
      <c r="D42" s="329"/>
      <c r="E42" s="330"/>
      <c r="F42" s="330"/>
      <c r="G42" s="105" t="s">
        <v>140</v>
      </c>
      <c r="H42" s="105" t="s">
        <v>141</v>
      </c>
      <c r="I42" s="333"/>
      <c r="J42" s="330"/>
      <c r="K42" s="330"/>
      <c r="L42" s="330" t="s">
        <v>143</v>
      </c>
      <c r="M42" s="524"/>
      <c r="N42" s="335" t="s">
        <v>52</v>
      </c>
      <c r="O42" s="335"/>
      <c r="P42" s="329" t="s">
        <v>145</v>
      </c>
      <c r="Q42" s="525"/>
      <c r="R42" s="348" t="s">
        <v>53</v>
      </c>
      <c r="S42" s="350"/>
      <c r="T42" s="350"/>
      <c r="U42" s="350"/>
      <c r="V42" s="350"/>
      <c r="W42" s="350"/>
      <c r="X42" s="351"/>
      <c r="Y42" s="335" t="s">
        <v>54</v>
      </c>
      <c r="Z42" s="335"/>
      <c r="AA42" s="354"/>
      <c r="AB42" s="354"/>
      <c r="AC42" s="354"/>
      <c r="AD42" s="354"/>
      <c r="AE42" s="354"/>
      <c r="AF42" s="354"/>
      <c r="AG42" s="355"/>
      <c r="AI42" s="52"/>
      <c r="AJ42" s="70"/>
      <c r="AK42" s="70"/>
      <c r="AL42" s="71"/>
      <c r="AM42" s="52"/>
      <c r="AN42" s="70"/>
      <c r="AO42" s="70"/>
      <c r="AP42" s="70"/>
      <c r="AQ42" s="52"/>
      <c r="AR42" s="70"/>
      <c r="AS42" s="70"/>
      <c r="AT42" s="70"/>
      <c r="AU42" s="52"/>
      <c r="AV42" s="70"/>
      <c r="AW42" s="70"/>
      <c r="AX42" s="71"/>
    </row>
    <row r="43" spans="1:57" ht="15" customHeight="1" thickBot="1">
      <c r="A43" s="327"/>
      <c r="B43" s="328"/>
      <c r="C43" s="328"/>
      <c r="D43" s="331"/>
      <c r="E43" s="332"/>
      <c r="F43" s="332"/>
      <c r="G43" s="106" t="s">
        <v>142</v>
      </c>
      <c r="H43" s="106"/>
      <c r="I43" s="334"/>
      <c r="J43" s="332"/>
      <c r="K43" s="332"/>
      <c r="L43" s="332" t="s">
        <v>144</v>
      </c>
      <c r="M43" s="526"/>
      <c r="N43" s="356" t="s">
        <v>55</v>
      </c>
      <c r="O43" s="356"/>
      <c r="P43" s="331" t="s">
        <v>146</v>
      </c>
      <c r="Q43" s="527"/>
      <c r="R43" s="349"/>
      <c r="S43" s="352"/>
      <c r="T43" s="352"/>
      <c r="U43" s="352"/>
      <c r="V43" s="352"/>
      <c r="W43" s="352"/>
      <c r="X43" s="353"/>
      <c r="Y43" s="356" t="s">
        <v>56</v>
      </c>
      <c r="Z43" s="356"/>
      <c r="AA43" s="357"/>
      <c r="AB43" s="357"/>
      <c r="AC43" s="357"/>
      <c r="AD43" s="357"/>
      <c r="AE43" s="357"/>
      <c r="AF43" s="357"/>
      <c r="AG43" s="358"/>
      <c r="AV43" s="701" t="str">
        <f t="shared" ref="AV43" si="9">$AZ$2</f>
        <v>06-10-00</v>
      </c>
      <c r="AW43" s="701"/>
      <c r="AX43" s="701"/>
    </row>
    <row r="44" spans="1:57" ht="12.95" customHeight="1"/>
    <row r="45" spans="1:57" ht="12" customHeight="1"/>
    <row r="46" spans="1:57" ht="12" customHeight="1"/>
    <row r="47" spans="1:57" ht="12" customHeight="1"/>
    <row r="48" spans="1:5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sheetData>
  <protectedRanges>
    <protectedRange sqref="AM2:AN2" name="範囲1"/>
  </protectedRanges>
  <mergeCells count="352">
    <mergeCell ref="B2:I3"/>
    <mergeCell ref="AF2:AG2"/>
    <mergeCell ref="AJ2:AK2"/>
    <mergeCell ref="AL2:AN2"/>
    <mergeCell ref="AP2:AQ2"/>
    <mergeCell ref="AS2:AT2"/>
    <mergeCell ref="BA3:BA4"/>
    <mergeCell ref="AA4:AC5"/>
    <mergeCell ref="AD4:AE5"/>
    <mergeCell ref="AF4:AJ5"/>
    <mergeCell ref="AK4:AO5"/>
    <mergeCell ref="AP4:AU5"/>
    <mergeCell ref="A5:M7"/>
    <mergeCell ref="AZ5:BD5"/>
    <mergeCell ref="AA6:AC8"/>
    <mergeCell ref="AZ6:BD6"/>
    <mergeCell ref="O7:P7"/>
    <mergeCell ref="Q7:R7"/>
    <mergeCell ref="AL11:AT12"/>
    <mergeCell ref="R12:Z12"/>
    <mergeCell ref="T7:U7"/>
    <mergeCell ref="AE7:AU7"/>
    <mergeCell ref="AZ7:BD7"/>
    <mergeCell ref="AF8:AT8"/>
    <mergeCell ref="AZ8:BD8"/>
    <mergeCell ref="AZ10:BD12"/>
    <mergeCell ref="A9:N9"/>
    <mergeCell ref="AA9:AC10"/>
    <mergeCell ref="AF9:AT10"/>
    <mergeCell ref="AZ9:BD9"/>
    <mergeCell ref="R10:Y10"/>
    <mergeCell ref="A11:C11"/>
    <mergeCell ref="D11:H11"/>
    <mergeCell ref="R11:Z11"/>
    <mergeCell ref="AA11:AC12"/>
    <mergeCell ref="AG11:AK12"/>
    <mergeCell ref="A13:C13"/>
    <mergeCell ref="R13:Z13"/>
    <mergeCell ref="AA13:AC14"/>
    <mergeCell ref="AH13:AS14"/>
    <mergeCell ref="AZ13:BD15"/>
    <mergeCell ref="A14:P15"/>
    <mergeCell ref="R14:Y14"/>
    <mergeCell ref="R15:Z15"/>
    <mergeCell ref="A17:A18"/>
    <mergeCell ref="B17:G18"/>
    <mergeCell ref="H17:H18"/>
    <mergeCell ref="I17:I18"/>
    <mergeCell ref="J17:J18"/>
    <mergeCell ref="K17:K18"/>
    <mergeCell ref="R16:R17"/>
    <mergeCell ref="S16:AE17"/>
    <mergeCell ref="AF16:AI17"/>
    <mergeCell ref="BB17:BC18"/>
    <mergeCell ref="R18:R19"/>
    <mergeCell ref="AF18:AI19"/>
    <mergeCell ref="AJ18:AK19"/>
    <mergeCell ref="AL18:AL19"/>
    <mergeCell ref="AM18:AM19"/>
    <mergeCell ref="AN18:AN19"/>
    <mergeCell ref="AO18:AO19"/>
    <mergeCell ref="AP18:AP19"/>
    <mergeCell ref="BA17:BA18"/>
    <mergeCell ref="AQ18:AQ19"/>
    <mergeCell ref="BA19:BA20"/>
    <mergeCell ref="AJ16:AK17"/>
    <mergeCell ref="AL16:AP17"/>
    <mergeCell ref="AQ16:AW17"/>
    <mergeCell ref="AV18:AV19"/>
    <mergeCell ref="AW18:AW19"/>
    <mergeCell ref="AS18:AS19"/>
    <mergeCell ref="AT18:AT19"/>
    <mergeCell ref="AR20:AR21"/>
    <mergeCell ref="AS20:AS21"/>
    <mergeCell ref="AU18:AU19"/>
    <mergeCell ref="A19:D20"/>
    <mergeCell ref="E19:F20"/>
    <mergeCell ref="G19:G20"/>
    <mergeCell ref="H19:H20"/>
    <mergeCell ref="I19:I20"/>
    <mergeCell ref="J19:J20"/>
    <mergeCell ref="K19:K20"/>
    <mergeCell ref="L17:L18"/>
    <mergeCell ref="M17:M18"/>
    <mergeCell ref="N17:N18"/>
    <mergeCell ref="O17:O18"/>
    <mergeCell ref="P17:P18"/>
    <mergeCell ref="AV22:AV23"/>
    <mergeCell ref="AW22:AW23"/>
    <mergeCell ref="AL22:AL23"/>
    <mergeCell ref="AR18:AR19"/>
    <mergeCell ref="L19:L20"/>
    <mergeCell ref="M19:M20"/>
    <mergeCell ref="N19:N20"/>
    <mergeCell ref="O19:O20"/>
    <mergeCell ref="P19:P20"/>
    <mergeCell ref="S18:AE19"/>
    <mergeCell ref="AR22:AR23"/>
    <mergeCell ref="AS22:AS23"/>
    <mergeCell ref="AT22:AT23"/>
    <mergeCell ref="M21:M22"/>
    <mergeCell ref="N21:N22"/>
    <mergeCell ref="O21:O22"/>
    <mergeCell ref="P21:P22"/>
    <mergeCell ref="AP22:AP23"/>
    <mergeCell ref="AQ22:AQ23"/>
    <mergeCell ref="AP20:AP21"/>
    <mergeCell ref="AQ20:AQ21"/>
    <mergeCell ref="S24:AE25"/>
    <mergeCell ref="AF24:AI25"/>
    <mergeCell ref="AJ24:AK25"/>
    <mergeCell ref="BD19:BD20"/>
    <mergeCell ref="R20:R21"/>
    <mergeCell ref="S20:AE21"/>
    <mergeCell ref="AF20:AI21"/>
    <mergeCell ref="AJ20:AK21"/>
    <mergeCell ref="AL20:AL21"/>
    <mergeCell ref="AM20:AM21"/>
    <mergeCell ref="AN20:AN21"/>
    <mergeCell ref="AO20:AO21"/>
    <mergeCell ref="BA21:BA22"/>
    <mergeCell ref="BB21:BC22"/>
    <mergeCell ref="R22:R23"/>
    <mergeCell ref="S22:AE23"/>
    <mergeCell ref="AF22:AI23"/>
    <mergeCell ref="AJ22:AK23"/>
    <mergeCell ref="AT20:AT21"/>
    <mergeCell ref="AU20:AU21"/>
    <mergeCell ref="AV20:AV21"/>
    <mergeCell ref="AW20:AW21"/>
    <mergeCell ref="BC19:BC20"/>
    <mergeCell ref="AU22:AU23"/>
    <mergeCell ref="B21:G22"/>
    <mergeCell ref="H21:H22"/>
    <mergeCell ref="I21:I22"/>
    <mergeCell ref="J21:J22"/>
    <mergeCell ref="K21:K22"/>
    <mergeCell ref="L21:L22"/>
    <mergeCell ref="AM22:AM23"/>
    <mergeCell ref="AN22:AN23"/>
    <mergeCell ref="AO22:AO23"/>
    <mergeCell ref="A23:P23"/>
    <mergeCell ref="BA24:BA25"/>
    <mergeCell ref="A25:P25"/>
    <mergeCell ref="A26:P26"/>
    <mergeCell ref="R26:R27"/>
    <mergeCell ref="S26:AE27"/>
    <mergeCell ref="AF26:AI27"/>
    <mergeCell ref="AJ26:AK27"/>
    <mergeCell ref="AL26:AL27"/>
    <mergeCell ref="AM26:AM27"/>
    <mergeCell ref="AN26:AN27"/>
    <mergeCell ref="AR24:AR25"/>
    <mergeCell ref="AS24:AS25"/>
    <mergeCell ref="AT24:AT25"/>
    <mergeCell ref="AU24:AU25"/>
    <mergeCell ref="AV24:AV25"/>
    <mergeCell ref="AW24:AW25"/>
    <mergeCell ref="AL24:AL25"/>
    <mergeCell ref="AM24:AM25"/>
    <mergeCell ref="AN24:AN25"/>
    <mergeCell ref="AO24:AO25"/>
    <mergeCell ref="AP24:AP25"/>
    <mergeCell ref="AQ24:AQ25"/>
    <mergeCell ref="A24:P24"/>
    <mergeCell ref="R24:R25"/>
    <mergeCell ref="A27:A28"/>
    <mergeCell ref="B27:G27"/>
    <mergeCell ref="H27:H28"/>
    <mergeCell ref="I27:I28"/>
    <mergeCell ref="J27:J28"/>
    <mergeCell ref="K27:K28"/>
    <mergeCell ref="L27:L28"/>
    <mergeCell ref="AO26:AO27"/>
    <mergeCell ref="AP26:AP27"/>
    <mergeCell ref="A29:A30"/>
    <mergeCell ref="B29:G29"/>
    <mergeCell ref="H29:H30"/>
    <mergeCell ref="I29:I30"/>
    <mergeCell ref="J29:J30"/>
    <mergeCell ref="K29:K30"/>
    <mergeCell ref="BB27:BC28"/>
    <mergeCell ref="B28:G28"/>
    <mergeCell ref="R28:R29"/>
    <mergeCell ref="S28:AE29"/>
    <mergeCell ref="AF28:AI29"/>
    <mergeCell ref="AJ28:AK29"/>
    <mergeCell ref="AL28:AL29"/>
    <mergeCell ref="AM28:AM29"/>
    <mergeCell ref="AN28:AN29"/>
    <mergeCell ref="AO28:AO29"/>
    <mergeCell ref="M27:M28"/>
    <mergeCell ref="N27:N28"/>
    <mergeCell ref="O27:O28"/>
    <mergeCell ref="P27:P28"/>
    <mergeCell ref="AZ27:AZ28"/>
    <mergeCell ref="BA27:BA28"/>
    <mergeCell ref="AP28:AP29"/>
    <mergeCell ref="AQ28:AQ29"/>
    <mergeCell ref="A31:A32"/>
    <mergeCell ref="B31:G32"/>
    <mergeCell ref="H31:H32"/>
    <mergeCell ref="I31:I32"/>
    <mergeCell ref="J31:J32"/>
    <mergeCell ref="K31:K32"/>
    <mergeCell ref="BA29:BA30"/>
    <mergeCell ref="B30:G30"/>
    <mergeCell ref="R30:R31"/>
    <mergeCell ref="S30:AE31"/>
    <mergeCell ref="AF30:AI31"/>
    <mergeCell ref="AJ30:AK31"/>
    <mergeCell ref="AL30:AL31"/>
    <mergeCell ref="AM30:AM31"/>
    <mergeCell ref="AN30:AN31"/>
    <mergeCell ref="AO30:AO31"/>
    <mergeCell ref="L29:L30"/>
    <mergeCell ref="M29:M30"/>
    <mergeCell ref="N29:N30"/>
    <mergeCell ref="O29:O30"/>
    <mergeCell ref="P29:P30"/>
    <mergeCell ref="AZ29:AZ30"/>
    <mergeCell ref="AP30:AP31"/>
    <mergeCell ref="AQ30:AQ31"/>
    <mergeCell ref="L31:L32"/>
    <mergeCell ref="M31:M32"/>
    <mergeCell ref="N31:N32"/>
    <mergeCell ref="O31:O32"/>
    <mergeCell ref="P31:P32"/>
    <mergeCell ref="BA31:BA32"/>
    <mergeCell ref="AQ32:AQ33"/>
    <mergeCell ref="AR32:AR33"/>
    <mergeCell ref="AS32:AS33"/>
    <mergeCell ref="AT32:AT33"/>
    <mergeCell ref="AT30:AT31"/>
    <mergeCell ref="AU30:AU31"/>
    <mergeCell ref="BD33:BD34"/>
    <mergeCell ref="A35:A36"/>
    <mergeCell ref="B35:G36"/>
    <mergeCell ref="H35:H36"/>
    <mergeCell ref="I35:I36"/>
    <mergeCell ref="J35:J36"/>
    <mergeCell ref="K33:K34"/>
    <mergeCell ref="L33:L34"/>
    <mergeCell ref="M33:M34"/>
    <mergeCell ref="N33:N34"/>
    <mergeCell ref="O33:O34"/>
    <mergeCell ref="P33:P34"/>
    <mergeCell ref="AU32:AU33"/>
    <mergeCell ref="AV32:AV33"/>
    <mergeCell ref="AW32:AW33"/>
    <mergeCell ref="A33:A34"/>
    <mergeCell ref="B33:D34"/>
    <mergeCell ref="E33:F34"/>
    <mergeCell ref="G33:G34"/>
    <mergeCell ref="H33:H34"/>
    <mergeCell ref="I33:I34"/>
    <mergeCell ref="J33:J34"/>
    <mergeCell ref="BB31:BC32"/>
    <mergeCell ref="R32:R33"/>
    <mergeCell ref="M35:M36"/>
    <mergeCell ref="N35:N36"/>
    <mergeCell ref="O35:O36"/>
    <mergeCell ref="P35:P36"/>
    <mergeCell ref="BB37:BC38"/>
    <mergeCell ref="N37:N38"/>
    <mergeCell ref="AZ33:AZ34"/>
    <mergeCell ref="BA33:BA34"/>
    <mergeCell ref="BB33:BB34"/>
    <mergeCell ref="BC33:BC34"/>
    <mergeCell ref="S32:AE33"/>
    <mergeCell ref="AF32:AI33"/>
    <mergeCell ref="AJ32:AK33"/>
    <mergeCell ref="AL32:AL33"/>
    <mergeCell ref="AM32:AM33"/>
    <mergeCell ref="AN32:AN33"/>
    <mergeCell ref="AO32:AO33"/>
    <mergeCell ref="AP32:AP33"/>
    <mergeCell ref="R34:X34"/>
    <mergeCell ref="AZ37:AZ38"/>
    <mergeCell ref="BA37:BA38"/>
    <mergeCell ref="I39:I40"/>
    <mergeCell ref="J39:J40"/>
    <mergeCell ref="K39:K40"/>
    <mergeCell ref="L39:L40"/>
    <mergeCell ref="M39:M40"/>
    <mergeCell ref="N39:N40"/>
    <mergeCell ref="BA35:BA36"/>
    <mergeCell ref="BB35:BC36"/>
    <mergeCell ref="A37:A38"/>
    <mergeCell ref="B37:G38"/>
    <mergeCell ref="H37:H38"/>
    <mergeCell ref="I37:I38"/>
    <mergeCell ref="J37:J38"/>
    <mergeCell ref="K37:K38"/>
    <mergeCell ref="L37:L38"/>
    <mergeCell ref="M37:M38"/>
    <mergeCell ref="R35:X36"/>
    <mergeCell ref="AI35:AL35"/>
    <mergeCell ref="AM35:AP35"/>
    <mergeCell ref="AQ35:AT35"/>
    <mergeCell ref="AU35:AX35"/>
    <mergeCell ref="AZ35:AZ36"/>
    <mergeCell ref="K35:K36"/>
    <mergeCell ref="L35:L36"/>
    <mergeCell ref="BA39:BA40"/>
    <mergeCell ref="BB39:BC40"/>
    <mergeCell ref="A42:C43"/>
    <mergeCell ref="D42:F43"/>
    <mergeCell ref="I42:K43"/>
    <mergeCell ref="N42:O42"/>
    <mergeCell ref="O39:O40"/>
    <mergeCell ref="P39:P40"/>
    <mergeCell ref="R39:X40"/>
    <mergeCell ref="AJ39:AL39"/>
    <mergeCell ref="AM39:AP39"/>
    <mergeCell ref="AQ39:AT39"/>
    <mergeCell ref="L42:M42"/>
    <mergeCell ref="L43:M43"/>
    <mergeCell ref="P42:Q42"/>
    <mergeCell ref="P43:Q43"/>
    <mergeCell ref="R42:R43"/>
    <mergeCell ref="S42:X43"/>
    <mergeCell ref="Y42:Z42"/>
    <mergeCell ref="A39:A40"/>
    <mergeCell ref="B39:G40"/>
    <mergeCell ref="H39:H40"/>
    <mergeCell ref="AA42:AG42"/>
    <mergeCell ref="N43:O43"/>
    <mergeCell ref="Y43:Z43"/>
    <mergeCell ref="AA43:AG43"/>
    <mergeCell ref="AU39:AX39"/>
    <mergeCell ref="AV30:AV31"/>
    <mergeCell ref="AW30:AW31"/>
    <mergeCell ref="AR30:AR31"/>
    <mergeCell ref="AS30:AS31"/>
    <mergeCell ref="O37:O38"/>
    <mergeCell ref="P37:P38"/>
    <mergeCell ref="R37:X38"/>
    <mergeCell ref="AV43:AX43"/>
    <mergeCell ref="AQ26:AQ27"/>
    <mergeCell ref="AR26:AR27"/>
    <mergeCell ref="AT28:AT29"/>
    <mergeCell ref="AU28:AU29"/>
    <mergeCell ref="AV28:AV29"/>
    <mergeCell ref="AW28:AW29"/>
    <mergeCell ref="AR28:AR29"/>
    <mergeCell ref="AS28:AS29"/>
    <mergeCell ref="AU26:AU27"/>
    <mergeCell ref="AV26:AV27"/>
    <mergeCell ref="AW26:AW27"/>
    <mergeCell ref="AS26:AS27"/>
    <mergeCell ref="AT26:AT27"/>
  </mergeCells>
  <phoneticPr fontId="2"/>
  <conditionalFormatting sqref="AE7:AU14">
    <cfRule type="cellIs" dxfId="5" priority="1" operator="equal">
      <formula>0</formula>
    </cfRule>
  </conditionalFormatting>
  <dataValidations count="1">
    <dataValidation type="textLength" operator="equal" allowBlank="1" showInputMessage="1" showErrorMessage="1" errorTitle="無効な入力" error="Tを含め13桁で入力してください" sqref="AP4:AU5" xr:uid="{30F3EC74-077A-4152-BA96-60313541FC8E}">
      <formula1>14</formula1>
    </dataValidation>
  </dataValidations>
  <pageMargins left="0.59055118110236227" right="0" top="0.78740157480314965" bottom="0" header="0.51181102362204722" footer="0"/>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E6A0-2C7B-4062-9094-5317442EF485}">
  <sheetPr>
    <tabColor theme="5" tint="0.59999389629810485"/>
  </sheetPr>
  <dimension ref="A1:BF181"/>
  <sheetViews>
    <sheetView topLeftCell="I1" zoomScaleNormal="100" zoomScaleSheetLayoutView="92" workbookViewId="0">
      <selection activeCell="BA1" sqref="BA1:BB2"/>
    </sheetView>
  </sheetViews>
  <sheetFormatPr defaultRowHeight="16.5"/>
  <cols>
    <col min="1" max="17" width="3.28515625" style="41" customWidth="1"/>
    <col min="18" max="18" width="5.28515625" style="41" customWidth="1"/>
    <col min="19" max="33" width="3.28515625" style="41" customWidth="1"/>
    <col min="34" max="35" width="2" style="41" customWidth="1"/>
    <col min="36" max="52" width="2.7109375" style="41" customWidth="1"/>
    <col min="53" max="53" width="8.140625" style="41" customWidth="1"/>
    <col min="54" max="54" width="14.7109375" style="41" customWidth="1"/>
    <col min="55" max="57" width="3.28515625" style="41" customWidth="1"/>
    <col min="58" max="58" width="12.7109375" style="41" customWidth="1"/>
    <col min="59" max="59" width="11.85546875" style="41" customWidth="1"/>
    <col min="60" max="77" width="3.28515625" style="41" customWidth="1"/>
    <col min="78" max="258" width="9.140625" style="41"/>
    <col min="259" max="291" width="3.28515625" style="41" customWidth="1"/>
    <col min="292" max="293" width="2" style="41" customWidth="1"/>
    <col min="294" max="308" width="2.7109375" style="41" customWidth="1"/>
    <col min="309" max="309" width="8.140625" style="41" customWidth="1"/>
    <col min="310" max="310" width="14.7109375" style="41" customWidth="1"/>
    <col min="311" max="333" width="3.28515625" style="41" customWidth="1"/>
    <col min="334" max="514" width="9.140625" style="41"/>
    <col min="515" max="547" width="3.28515625" style="41" customWidth="1"/>
    <col min="548" max="549" width="2" style="41" customWidth="1"/>
    <col min="550" max="564" width="2.7109375" style="41" customWidth="1"/>
    <col min="565" max="565" width="8.140625" style="41" customWidth="1"/>
    <col min="566" max="566" width="14.7109375" style="41" customWidth="1"/>
    <col min="567" max="589" width="3.28515625" style="41" customWidth="1"/>
    <col min="590" max="770" width="9.140625" style="41"/>
    <col min="771" max="803" width="3.28515625" style="41" customWidth="1"/>
    <col min="804" max="805" width="2" style="41" customWidth="1"/>
    <col min="806" max="820" width="2.7109375" style="41" customWidth="1"/>
    <col min="821" max="821" width="8.140625" style="41" customWidth="1"/>
    <col min="822" max="822" width="14.7109375" style="41" customWidth="1"/>
    <col min="823" max="845" width="3.28515625" style="41" customWidth="1"/>
    <col min="846" max="1026" width="9.140625" style="41"/>
    <col min="1027" max="1059" width="3.28515625" style="41" customWidth="1"/>
    <col min="1060" max="1061" width="2" style="41" customWidth="1"/>
    <col min="1062" max="1076" width="2.7109375" style="41" customWidth="1"/>
    <col min="1077" max="1077" width="8.140625" style="41" customWidth="1"/>
    <col min="1078" max="1078" width="14.7109375" style="41" customWidth="1"/>
    <col min="1079" max="1101" width="3.28515625" style="41" customWidth="1"/>
    <col min="1102" max="1282" width="9.140625" style="41"/>
    <col min="1283" max="1315" width="3.28515625" style="41" customWidth="1"/>
    <col min="1316" max="1317" width="2" style="41" customWidth="1"/>
    <col min="1318" max="1332" width="2.7109375" style="41" customWidth="1"/>
    <col min="1333" max="1333" width="8.140625" style="41" customWidth="1"/>
    <col min="1334" max="1334" width="14.7109375" style="41" customWidth="1"/>
    <col min="1335" max="1357" width="3.28515625" style="41" customWidth="1"/>
    <col min="1358" max="1538" width="9.140625" style="41"/>
    <col min="1539" max="1571" width="3.28515625" style="41" customWidth="1"/>
    <col min="1572" max="1573" width="2" style="41" customWidth="1"/>
    <col min="1574" max="1588" width="2.7109375" style="41" customWidth="1"/>
    <col min="1589" max="1589" width="8.140625" style="41" customWidth="1"/>
    <col min="1590" max="1590" width="14.7109375" style="41" customWidth="1"/>
    <col min="1591" max="1613" width="3.28515625" style="41" customWidth="1"/>
    <col min="1614" max="1794" width="9.140625" style="41"/>
    <col min="1795" max="1827" width="3.28515625" style="41" customWidth="1"/>
    <col min="1828" max="1829" width="2" style="41" customWidth="1"/>
    <col min="1830" max="1844" width="2.7109375" style="41" customWidth="1"/>
    <col min="1845" max="1845" width="8.140625" style="41" customWidth="1"/>
    <col min="1846" max="1846" width="14.7109375" style="41" customWidth="1"/>
    <col min="1847" max="1869" width="3.28515625" style="41" customWidth="1"/>
    <col min="1870" max="2050" width="9.140625" style="41"/>
    <col min="2051" max="2083" width="3.28515625" style="41" customWidth="1"/>
    <col min="2084" max="2085" width="2" style="41" customWidth="1"/>
    <col min="2086" max="2100" width="2.7109375" style="41" customWidth="1"/>
    <col min="2101" max="2101" width="8.140625" style="41" customWidth="1"/>
    <col min="2102" max="2102" width="14.7109375" style="41" customWidth="1"/>
    <col min="2103" max="2125" width="3.28515625" style="41" customWidth="1"/>
    <col min="2126" max="2306" width="9.140625" style="41"/>
    <col min="2307" max="2339" width="3.28515625" style="41" customWidth="1"/>
    <col min="2340" max="2341" width="2" style="41" customWidth="1"/>
    <col min="2342" max="2356" width="2.7109375" style="41" customWidth="1"/>
    <col min="2357" max="2357" width="8.140625" style="41" customWidth="1"/>
    <col min="2358" max="2358" width="14.7109375" style="41" customWidth="1"/>
    <col min="2359" max="2381" width="3.28515625" style="41" customWidth="1"/>
    <col min="2382" max="2562" width="9.140625" style="41"/>
    <col min="2563" max="2595" width="3.28515625" style="41" customWidth="1"/>
    <col min="2596" max="2597" width="2" style="41" customWidth="1"/>
    <col min="2598" max="2612" width="2.7109375" style="41" customWidth="1"/>
    <col min="2613" max="2613" width="8.140625" style="41" customWidth="1"/>
    <col min="2614" max="2614" width="14.7109375" style="41" customWidth="1"/>
    <col min="2615" max="2637" width="3.28515625" style="41" customWidth="1"/>
    <col min="2638" max="2818" width="9.140625" style="41"/>
    <col min="2819" max="2851" width="3.28515625" style="41" customWidth="1"/>
    <col min="2852" max="2853" width="2" style="41" customWidth="1"/>
    <col min="2854" max="2868" width="2.7109375" style="41" customWidth="1"/>
    <col min="2869" max="2869" width="8.140625" style="41" customWidth="1"/>
    <col min="2870" max="2870" width="14.7109375" style="41" customWidth="1"/>
    <col min="2871" max="2893" width="3.28515625" style="41" customWidth="1"/>
    <col min="2894" max="3074" width="9.140625" style="41"/>
    <col min="3075" max="3107" width="3.28515625" style="41" customWidth="1"/>
    <col min="3108" max="3109" width="2" style="41" customWidth="1"/>
    <col min="3110" max="3124" width="2.7109375" style="41" customWidth="1"/>
    <col min="3125" max="3125" width="8.140625" style="41" customWidth="1"/>
    <col min="3126" max="3126" width="14.7109375" style="41" customWidth="1"/>
    <col min="3127" max="3149" width="3.28515625" style="41" customWidth="1"/>
    <col min="3150" max="3330" width="9.140625" style="41"/>
    <col min="3331" max="3363" width="3.28515625" style="41" customWidth="1"/>
    <col min="3364" max="3365" width="2" style="41" customWidth="1"/>
    <col min="3366" max="3380" width="2.7109375" style="41" customWidth="1"/>
    <col min="3381" max="3381" width="8.140625" style="41" customWidth="1"/>
    <col min="3382" max="3382" width="14.7109375" style="41" customWidth="1"/>
    <col min="3383" max="3405" width="3.28515625" style="41" customWidth="1"/>
    <col min="3406" max="3586" width="9.140625" style="41"/>
    <col min="3587" max="3619" width="3.28515625" style="41" customWidth="1"/>
    <col min="3620" max="3621" width="2" style="41" customWidth="1"/>
    <col min="3622" max="3636" width="2.7109375" style="41" customWidth="1"/>
    <col min="3637" max="3637" width="8.140625" style="41" customWidth="1"/>
    <col min="3638" max="3638" width="14.7109375" style="41" customWidth="1"/>
    <col min="3639" max="3661" width="3.28515625" style="41" customWidth="1"/>
    <col min="3662" max="3842" width="9.140625" style="41"/>
    <col min="3843" max="3875" width="3.28515625" style="41" customWidth="1"/>
    <col min="3876" max="3877" width="2" style="41" customWidth="1"/>
    <col min="3878" max="3892" width="2.7109375" style="41" customWidth="1"/>
    <col min="3893" max="3893" width="8.140625" style="41" customWidth="1"/>
    <col min="3894" max="3894" width="14.7109375" style="41" customWidth="1"/>
    <col min="3895" max="3917" width="3.28515625" style="41" customWidth="1"/>
    <col min="3918" max="4098" width="9.140625" style="41"/>
    <col min="4099" max="4131" width="3.28515625" style="41" customWidth="1"/>
    <col min="4132" max="4133" width="2" style="41" customWidth="1"/>
    <col min="4134" max="4148" width="2.7109375" style="41" customWidth="1"/>
    <col min="4149" max="4149" width="8.140625" style="41" customWidth="1"/>
    <col min="4150" max="4150" width="14.7109375" style="41" customWidth="1"/>
    <col min="4151" max="4173" width="3.28515625" style="41" customWidth="1"/>
    <col min="4174" max="4354" width="9.140625" style="41"/>
    <col min="4355" max="4387" width="3.28515625" style="41" customWidth="1"/>
    <col min="4388" max="4389" width="2" style="41" customWidth="1"/>
    <col min="4390" max="4404" width="2.7109375" style="41" customWidth="1"/>
    <col min="4405" max="4405" width="8.140625" style="41" customWidth="1"/>
    <col min="4406" max="4406" width="14.7109375" style="41" customWidth="1"/>
    <col min="4407" max="4429" width="3.28515625" style="41" customWidth="1"/>
    <col min="4430" max="4610" width="9.140625" style="41"/>
    <col min="4611" max="4643" width="3.28515625" style="41" customWidth="1"/>
    <col min="4644" max="4645" width="2" style="41" customWidth="1"/>
    <col min="4646" max="4660" width="2.7109375" style="41" customWidth="1"/>
    <col min="4661" max="4661" width="8.140625" style="41" customWidth="1"/>
    <col min="4662" max="4662" width="14.7109375" style="41" customWidth="1"/>
    <col min="4663" max="4685" width="3.28515625" style="41" customWidth="1"/>
    <col min="4686" max="4866" width="9.140625" style="41"/>
    <col min="4867" max="4899" width="3.28515625" style="41" customWidth="1"/>
    <col min="4900" max="4901" width="2" style="41" customWidth="1"/>
    <col min="4902" max="4916" width="2.7109375" style="41" customWidth="1"/>
    <col min="4917" max="4917" width="8.140625" style="41" customWidth="1"/>
    <col min="4918" max="4918" width="14.7109375" style="41" customWidth="1"/>
    <col min="4919" max="4941" width="3.28515625" style="41" customWidth="1"/>
    <col min="4942" max="5122" width="9.140625" style="41"/>
    <col min="5123" max="5155" width="3.28515625" style="41" customWidth="1"/>
    <col min="5156" max="5157" width="2" style="41" customWidth="1"/>
    <col min="5158" max="5172" width="2.7109375" style="41" customWidth="1"/>
    <col min="5173" max="5173" width="8.140625" style="41" customWidth="1"/>
    <col min="5174" max="5174" width="14.7109375" style="41" customWidth="1"/>
    <col min="5175" max="5197" width="3.28515625" style="41" customWidth="1"/>
    <col min="5198" max="5378" width="9.140625" style="41"/>
    <col min="5379" max="5411" width="3.28515625" style="41" customWidth="1"/>
    <col min="5412" max="5413" width="2" style="41" customWidth="1"/>
    <col min="5414" max="5428" width="2.7109375" style="41" customWidth="1"/>
    <col min="5429" max="5429" width="8.140625" style="41" customWidth="1"/>
    <col min="5430" max="5430" width="14.7109375" style="41" customWidth="1"/>
    <col min="5431" max="5453" width="3.28515625" style="41" customWidth="1"/>
    <col min="5454" max="5634" width="9.140625" style="41"/>
    <col min="5635" max="5667" width="3.28515625" style="41" customWidth="1"/>
    <col min="5668" max="5669" width="2" style="41" customWidth="1"/>
    <col min="5670" max="5684" width="2.7109375" style="41" customWidth="1"/>
    <col min="5685" max="5685" width="8.140625" style="41" customWidth="1"/>
    <col min="5686" max="5686" width="14.7109375" style="41" customWidth="1"/>
    <col min="5687" max="5709" width="3.28515625" style="41" customWidth="1"/>
    <col min="5710" max="5890" width="9.140625" style="41"/>
    <col min="5891" max="5923" width="3.28515625" style="41" customWidth="1"/>
    <col min="5924" max="5925" width="2" style="41" customWidth="1"/>
    <col min="5926" max="5940" width="2.7109375" style="41" customWidth="1"/>
    <col min="5941" max="5941" width="8.140625" style="41" customWidth="1"/>
    <col min="5942" max="5942" width="14.7109375" style="41" customWidth="1"/>
    <col min="5943" max="5965" width="3.28515625" style="41" customWidth="1"/>
    <col min="5966" max="6146" width="9.140625" style="41"/>
    <col min="6147" max="6179" width="3.28515625" style="41" customWidth="1"/>
    <col min="6180" max="6181" width="2" style="41" customWidth="1"/>
    <col min="6182" max="6196" width="2.7109375" style="41" customWidth="1"/>
    <col min="6197" max="6197" width="8.140625" style="41" customWidth="1"/>
    <col min="6198" max="6198" width="14.7109375" style="41" customWidth="1"/>
    <col min="6199" max="6221" width="3.28515625" style="41" customWidth="1"/>
    <col min="6222" max="6402" width="9.140625" style="41"/>
    <col min="6403" max="6435" width="3.28515625" style="41" customWidth="1"/>
    <col min="6436" max="6437" width="2" style="41" customWidth="1"/>
    <col min="6438" max="6452" width="2.7109375" style="41" customWidth="1"/>
    <col min="6453" max="6453" width="8.140625" style="41" customWidth="1"/>
    <col min="6454" max="6454" width="14.7109375" style="41" customWidth="1"/>
    <col min="6455" max="6477" width="3.28515625" style="41" customWidth="1"/>
    <col min="6478" max="6658" width="9.140625" style="41"/>
    <col min="6659" max="6691" width="3.28515625" style="41" customWidth="1"/>
    <col min="6692" max="6693" width="2" style="41" customWidth="1"/>
    <col min="6694" max="6708" width="2.7109375" style="41" customWidth="1"/>
    <col min="6709" max="6709" width="8.140625" style="41" customWidth="1"/>
    <col min="6710" max="6710" width="14.7109375" style="41" customWidth="1"/>
    <col min="6711" max="6733" width="3.28515625" style="41" customWidth="1"/>
    <col min="6734" max="6914" width="9.140625" style="41"/>
    <col min="6915" max="6947" width="3.28515625" style="41" customWidth="1"/>
    <col min="6948" max="6949" width="2" style="41" customWidth="1"/>
    <col min="6950" max="6964" width="2.7109375" style="41" customWidth="1"/>
    <col min="6965" max="6965" width="8.140625" style="41" customWidth="1"/>
    <col min="6966" max="6966" width="14.7109375" style="41" customWidth="1"/>
    <col min="6967" max="6989" width="3.28515625" style="41" customWidth="1"/>
    <col min="6990" max="7170" width="9.140625" style="41"/>
    <col min="7171" max="7203" width="3.28515625" style="41" customWidth="1"/>
    <col min="7204" max="7205" width="2" style="41" customWidth="1"/>
    <col min="7206" max="7220" width="2.7109375" style="41" customWidth="1"/>
    <col min="7221" max="7221" width="8.140625" style="41" customWidth="1"/>
    <col min="7222" max="7222" width="14.7109375" style="41" customWidth="1"/>
    <col min="7223" max="7245" width="3.28515625" style="41" customWidth="1"/>
    <col min="7246" max="7426" width="9.140625" style="41"/>
    <col min="7427" max="7459" width="3.28515625" style="41" customWidth="1"/>
    <col min="7460" max="7461" width="2" style="41" customWidth="1"/>
    <col min="7462" max="7476" width="2.7109375" style="41" customWidth="1"/>
    <col min="7477" max="7477" width="8.140625" style="41" customWidth="1"/>
    <col min="7478" max="7478" width="14.7109375" style="41" customWidth="1"/>
    <col min="7479" max="7501" width="3.28515625" style="41" customWidth="1"/>
    <col min="7502" max="7682" width="9.140625" style="41"/>
    <col min="7683" max="7715" width="3.28515625" style="41" customWidth="1"/>
    <col min="7716" max="7717" width="2" style="41" customWidth="1"/>
    <col min="7718" max="7732" width="2.7109375" style="41" customWidth="1"/>
    <col min="7733" max="7733" width="8.140625" style="41" customWidth="1"/>
    <col min="7734" max="7734" width="14.7109375" style="41" customWidth="1"/>
    <col min="7735" max="7757" width="3.28515625" style="41" customWidth="1"/>
    <col min="7758" max="7938" width="9.140625" style="41"/>
    <col min="7939" max="7971" width="3.28515625" style="41" customWidth="1"/>
    <col min="7972" max="7973" width="2" style="41" customWidth="1"/>
    <col min="7974" max="7988" width="2.7109375" style="41" customWidth="1"/>
    <col min="7989" max="7989" width="8.140625" style="41" customWidth="1"/>
    <col min="7990" max="7990" width="14.7109375" style="41" customWidth="1"/>
    <col min="7991" max="8013" width="3.28515625" style="41" customWidth="1"/>
    <col min="8014" max="8194" width="9.140625" style="41"/>
    <col min="8195" max="8227" width="3.28515625" style="41" customWidth="1"/>
    <col min="8228" max="8229" width="2" style="41" customWidth="1"/>
    <col min="8230" max="8244" width="2.7109375" style="41" customWidth="1"/>
    <col min="8245" max="8245" width="8.140625" style="41" customWidth="1"/>
    <col min="8246" max="8246" width="14.7109375" style="41" customWidth="1"/>
    <col min="8247" max="8269" width="3.28515625" style="41" customWidth="1"/>
    <col min="8270" max="8450" width="9.140625" style="41"/>
    <col min="8451" max="8483" width="3.28515625" style="41" customWidth="1"/>
    <col min="8484" max="8485" width="2" style="41" customWidth="1"/>
    <col min="8486" max="8500" width="2.7109375" style="41" customWidth="1"/>
    <col min="8501" max="8501" width="8.140625" style="41" customWidth="1"/>
    <col min="8502" max="8502" width="14.7109375" style="41" customWidth="1"/>
    <col min="8503" max="8525" width="3.28515625" style="41" customWidth="1"/>
    <col min="8526" max="8706" width="9.140625" style="41"/>
    <col min="8707" max="8739" width="3.28515625" style="41" customWidth="1"/>
    <col min="8740" max="8741" width="2" style="41" customWidth="1"/>
    <col min="8742" max="8756" width="2.7109375" style="41" customWidth="1"/>
    <col min="8757" max="8757" width="8.140625" style="41" customWidth="1"/>
    <col min="8758" max="8758" width="14.7109375" style="41" customWidth="1"/>
    <col min="8759" max="8781" width="3.28515625" style="41" customWidth="1"/>
    <col min="8782" max="8962" width="9.140625" style="41"/>
    <col min="8963" max="8995" width="3.28515625" style="41" customWidth="1"/>
    <col min="8996" max="8997" width="2" style="41" customWidth="1"/>
    <col min="8998" max="9012" width="2.7109375" style="41" customWidth="1"/>
    <col min="9013" max="9013" width="8.140625" style="41" customWidth="1"/>
    <col min="9014" max="9014" width="14.7109375" style="41" customWidth="1"/>
    <col min="9015" max="9037" width="3.28515625" style="41" customWidth="1"/>
    <col min="9038" max="9218" width="9.140625" style="41"/>
    <col min="9219" max="9251" width="3.28515625" style="41" customWidth="1"/>
    <col min="9252" max="9253" width="2" style="41" customWidth="1"/>
    <col min="9254" max="9268" width="2.7109375" style="41" customWidth="1"/>
    <col min="9269" max="9269" width="8.140625" style="41" customWidth="1"/>
    <col min="9270" max="9270" width="14.7109375" style="41" customWidth="1"/>
    <col min="9271" max="9293" width="3.28515625" style="41" customWidth="1"/>
    <col min="9294" max="9474" width="9.140625" style="41"/>
    <col min="9475" max="9507" width="3.28515625" style="41" customWidth="1"/>
    <col min="9508" max="9509" width="2" style="41" customWidth="1"/>
    <col min="9510" max="9524" width="2.7109375" style="41" customWidth="1"/>
    <col min="9525" max="9525" width="8.140625" style="41" customWidth="1"/>
    <col min="9526" max="9526" width="14.7109375" style="41" customWidth="1"/>
    <col min="9527" max="9549" width="3.28515625" style="41" customWidth="1"/>
    <col min="9550" max="9730" width="9.140625" style="41"/>
    <col min="9731" max="9763" width="3.28515625" style="41" customWidth="1"/>
    <col min="9764" max="9765" width="2" style="41" customWidth="1"/>
    <col min="9766" max="9780" width="2.7109375" style="41" customWidth="1"/>
    <col min="9781" max="9781" width="8.140625" style="41" customWidth="1"/>
    <col min="9782" max="9782" width="14.7109375" style="41" customWidth="1"/>
    <col min="9783" max="9805" width="3.28515625" style="41" customWidth="1"/>
    <col min="9806" max="9986" width="9.140625" style="41"/>
    <col min="9987" max="10019" width="3.28515625" style="41" customWidth="1"/>
    <col min="10020" max="10021" width="2" style="41" customWidth="1"/>
    <col min="10022" max="10036" width="2.7109375" style="41" customWidth="1"/>
    <col min="10037" max="10037" width="8.140625" style="41" customWidth="1"/>
    <col min="10038" max="10038" width="14.7109375" style="41" customWidth="1"/>
    <col min="10039" max="10061" width="3.28515625" style="41" customWidth="1"/>
    <col min="10062" max="10242" width="9.140625" style="41"/>
    <col min="10243" max="10275" width="3.28515625" style="41" customWidth="1"/>
    <col min="10276" max="10277" width="2" style="41" customWidth="1"/>
    <col min="10278" max="10292" width="2.7109375" style="41" customWidth="1"/>
    <col min="10293" max="10293" width="8.140625" style="41" customWidth="1"/>
    <col min="10294" max="10294" width="14.7109375" style="41" customWidth="1"/>
    <col min="10295" max="10317" width="3.28515625" style="41" customWidth="1"/>
    <col min="10318" max="10498" width="9.140625" style="41"/>
    <col min="10499" max="10531" width="3.28515625" style="41" customWidth="1"/>
    <col min="10532" max="10533" width="2" style="41" customWidth="1"/>
    <col min="10534" max="10548" width="2.7109375" style="41" customWidth="1"/>
    <col min="10549" max="10549" width="8.140625" style="41" customWidth="1"/>
    <col min="10550" max="10550" width="14.7109375" style="41" customWidth="1"/>
    <col min="10551" max="10573" width="3.28515625" style="41" customWidth="1"/>
    <col min="10574" max="10754" width="9.140625" style="41"/>
    <col min="10755" max="10787" width="3.28515625" style="41" customWidth="1"/>
    <col min="10788" max="10789" width="2" style="41" customWidth="1"/>
    <col min="10790" max="10804" width="2.7109375" style="41" customWidth="1"/>
    <col min="10805" max="10805" width="8.140625" style="41" customWidth="1"/>
    <col min="10806" max="10806" width="14.7109375" style="41" customWidth="1"/>
    <col min="10807" max="10829" width="3.28515625" style="41" customWidth="1"/>
    <col min="10830" max="11010" width="9.140625" style="41"/>
    <col min="11011" max="11043" width="3.28515625" style="41" customWidth="1"/>
    <col min="11044" max="11045" width="2" style="41" customWidth="1"/>
    <col min="11046" max="11060" width="2.7109375" style="41" customWidth="1"/>
    <col min="11061" max="11061" width="8.140625" style="41" customWidth="1"/>
    <col min="11062" max="11062" width="14.7109375" style="41" customWidth="1"/>
    <col min="11063" max="11085" width="3.28515625" style="41" customWidth="1"/>
    <col min="11086" max="11266" width="9.140625" style="41"/>
    <col min="11267" max="11299" width="3.28515625" style="41" customWidth="1"/>
    <col min="11300" max="11301" width="2" style="41" customWidth="1"/>
    <col min="11302" max="11316" width="2.7109375" style="41" customWidth="1"/>
    <col min="11317" max="11317" width="8.140625" style="41" customWidth="1"/>
    <col min="11318" max="11318" width="14.7109375" style="41" customWidth="1"/>
    <col min="11319" max="11341" width="3.28515625" style="41" customWidth="1"/>
    <col min="11342" max="11522" width="9.140625" style="41"/>
    <col min="11523" max="11555" width="3.28515625" style="41" customWidth="1"/>
    <col min="11556" max="11557" width="2" style="41" customWidth="1"/>
    <col min="11558" max="11572" width="2.7109375" style="41" customWidth="1"/>
    <col min="11573" max="11573" width="8.140625" style="41" customWidth="1"/>
    <col min="11574" max="11574" width="14.7109375" style="41" customWidth="1"/>
    <col min="11575" max="11597" width="3.28515625" style="41" customWidth="1"/>
    <col min="11598" max="11778" width="9.140625" style="41"/>
    <col min="11779" max="11811" width="3.28515625" style="41" customWidth="1"/>
    <col min="11812" max="11813" width="2" style="41" customWidth="1"/>
    <col min="11814" max="11828" width="2.7109375" style="41" customWidth="1"/>
    <col min="11829" max="11829" width="8.140625" style="41" customWidth="1"/>
    <col min="11830" max="11830" width="14.7109375" style="41" customWidth="1"/>
    <col min="11831" max="11853" width="3.28515625" style="41" customWidth="1"/>
    <col min="11854" max="12034" width="9.140625" style="41"/>
    <col min="12035" max="12067" width="3.28515625" style="41" customWidth="1"/>
    <col min="12068" max="12069" width="2" style="41" customWidth="1"/>
    <col min="12070" max="12084" width="2.7109375" style="41" customWidth="1"/>
    <col min="12085" max="12085" width="8.140625" style="41" customWidth="1"/>
    <col min="12086" max="12086" width="14.7109375" style="41" customWidth="1"/>
    <col min="12087" max="12109" width="3.28515625" style="41" customWidth="1"/>
    <col min="12110" max="12290" width="9.140625" style="41"/>
    <col min="12291" max="12323" width="3.28515625" style="41" customWidth="1"/>
    <col min="12324" max="12325" width="2" style="41" customWidth="1"/>
    <col min="12326" max="12340" width="2.7109375" style="41" customWidth="1"/>
    <col min="12341" max="12341" width="8.140625" style="41" customWidth="1"/>
    <col min="12342" max="12342" width="14.7109375" style="41" customWidth="1"/>
    <col min="12343" max="12365" width="3.28515625" style="41" customWidth="1"/>
    <col min="12366" max="12546" width="9.140625" style="41"/>
    <col min="12547" max="12579" width="3.28515625" style="41" customWidth="1"/>
    <col min="12580" max="12581" width="2" style="41" customWidth="1"/>
    <col min="12582" max="12596" width="2.7109375" style="41" customWidth="1"/>
    <col min="12597" max="12597" width="8.140625" style="41" customWidth="1"/>
    <col min="12598" max="12598" width="14.7109375" style="41" customWidth="1"/>
    <col min="12599" max="12621" width="3.28515625" style="41" customWidth="1"/>
    <col min="12622" max="12802" width="9.140625" style="41"/>
    <col min="12803" max="12835" width="3.28515625" style="41" customWidth="1"/>
    <col min="12836" max="12837" width="2" style="41" customWidth="1"/>
    <col min="12838" max="12852" width="2.7109375" style="41" customWidth="1"/>
    <col min="12853" max="12853" width="8.140625" style="41" customWidth="1"/>
    <col min="12854" max="12854" width="14.7109375" style="41" customWidth="1"/>
    <col min="12855" max="12877" width="3.28515625" style="41" customWidth="1"/>
    <col min="12878" max="13058" width="9.140625" style="41"/>
    <col min="13059" max="13091" width="3.28515625" style="41" customWidth="1"/>
    <col min="13092" max="13093" width="2" style="41" customWidth="1"/>
    <col min="13094" max="13108" width="2.7109375" style="41" customWidth="1"/>
    <col min="13109" max="13109" width="8.140625" style="41" customWidth="1"/>
    <col min="13110" max="13110" width="14.7109375" style="41" customWidth="1"/>
    <col min="13111" max="13133" width="3.28515625" style="41" customWidth="1"/>
    <col min="13134" max="13314" width="9.140625" style="41"/>
    <col min="13315" max="13347" width="3.28515625" style="41" customWidth="1"/>
    <col min="13348" max="13349" width="2" style="41" customWidth="1"/>
    <col min="13350" max="13364" width="2.7109375" style="41" customWidth="1"/>
    <col min="13365" max="13365" width="8.140625" style="41" customWidth="1"/>
    <col min="13366" max="13366" width="14.7109375" style="41" customWidth="1"/>
    <col min="13367" max="13389" width="3.28515625" style="41" customWidth="1"/>
    <col min="13390" max="13570" width="9.140625" style="41"/>
    <col min="13571" max="13603" width="3.28515625" style="41" customWidth="1"/>
    <col min="13604" max="13605" width="2" style="41" customWidth="1"/>
    <col min="13606" max="13620" width="2.7109375" style="41" customWidth="1"/>
    <col min="13621" max="13621" width="8.140625" style="41" customWidth="1"/>
    <col min="13622" max="13622" width="14.7109375" style="41" customWidth="1"/>
    <col min="13623" max="13645" width="3.28515625" style="41" customWidth="1"/>
    <col min="13646" max="13826" width="9.140625" style="41"/>
    <col min="13827" max="13859" width="3.28515625" style="41" customWidth="1"/>
    <col min="13860" max="13861" width="2" style="41" customWidth="1"/>
    <col min="13862" max="13876" width="2.7109375" style="41" customWidth="1"/>
    <col min="13877" max="13877" width="8.140625" style="41" customWidth="1"/>
    <col min="13878" max="13878" width="14.7109375" style="41" customWidth="1"/>
    <col min="13879" max="13901" width="3.28515625" style="41" customWidth="1"/>
    <col min="13902" max="14082" width="9.140625" style="41"/>
    <col min="14083" max="14115" width="3.28515625" style="41" customWidth="1"/>
    <col min="14116" max="14117" width="2" style="41" customWidth="1"/>
    <col min="14118" max="14132" width="2.7109375" style="41" customWidth="1"/>
    <col min="14133" max="14133" width="8.140625" style="41" customWidth="1"/>
    <col min="14134" max="14134" width="14.7109375" style="41" customWidth="1"/>
    <col min="14135" max="14157" width="3.28515625" style="41" customWidth="1"/>
    <col min="14158" max="14338" width="9.140625" style="41"/>
    <col min="14339" max="14371" width="3.28515625" style="41" customWidth="1"/>
    <col min="14372" max="14373" width="2" style="41" customWidth="1"/>
    <col min="14374" max="14388" width="2.7109375" style="41" customWidth="1"/>
    <col min="14389" max="14389" width="8.140625" style="41" customWidth="1"/>
    <col min="14390" max="14390" width="14.7109375" style="41" customWidth="1"/>
    <col min="14391" max="14413" width="3.28515625" style="41" customWidth="1"/>
    <col min="14414" max="14594" width="9.140625" style="41"/>
    <col min="14595" max="14627" width="3.28515625" style="41" customWidth="1"/>
    <col min="14628" max="14629" width="2" style="41" customWidth="1"/>
    <col min="14630" max="14644" width="2.7109375" style="41" customWidth="1"/>
    <col min="14645" max="14645" width="8.140625" style="41" customWidth="1"/>
    <col min="14646" max="14646" width="14.7109375" style="41" customWidth="1"/>
    <col min="14647" max="14669" width="3.28515625" style="41" customWidth="1"/>
    <col min="14670" max="14850" width="9.140625" style="41"/>
    <col min="14851" max="14883" width="3.28515625" style="41" customWidth="1"/>
    <col min="14884" max="14885" width="2" style="41" customWidth="1"/>
    <col min="14886" max="14900" width="2.7109375" style="41" customWidth="1"/>
    <col min="14901" max="14901" width="8.140625" style="41" customWidth="1"/>
    <col min="14902" max="14902" width="14.7109375" style="41" customWidth="1"/>
    <col min="14903" max="14925" width="3.28515625" style="41" customWidth="1"/>
    <col min="14926" max="15106" width="9.140625" style="41"/>
    <col min="15107" max="15139" width="3.28515625" style="41" customWidth="1"/>
    <col min="15140" max="15141" width="2" style="41" customWidth="1"/>
    <col min="15142" max="15156" width="2.7109375" style="41" customWidth="1"/>
    <col min="15157" max="15157" width="8.140625" style="41" customWidth="1"/>
    <col min="15158" max="15158" width="14.7109375" style="41" customWidth="1"/>
    <col min="15159" max="15181" width="3.28515625" style="41" customWidth="1"/>
    <col min="15182" max="15362" width="9.140625" style="41"/>
    <col min="15363" max="15395" width="3.28515625" style="41" customWidth="1"/>
    <col min="15396" max="15397" width="2" style="41" customWidth="1"/>
    <col min="15398" max="15412" width="2.7109375" style="41" customWidth="1"/>
    <col min="15413" max="15413" width="8.140625" style="41" customWidth="1"/>
    <col min="15414" max="15414" width="14.7109375" style="41" customWidth="1"/>
    <col min="15415" max="15437" width="3.28515625" style="41" customWidth="1"/>
    <col min="15438" max="15618" width="9.140625" style="41"/>
    <col min="15619" max="15651" width="3.28515625" style="41" customWidth="1"/>
    <col min="15652" max="15653" width="2" style="41" customWidth="1"/>
    <col min="15654" max="15668" width="2.7109375" style="41" customWidth="1"/>
    <col min="15669" max="15669" width="8.140625" style="41" customWidth="1"/>
    <col min="15670" max="15670" width="14.7109375" style="41" customWidth="1"/>
    <col min="15671" max="15693" width="3.28515625" style="41" customWidth="1"/>
    <col min="15694" max="15874" width="9.140625" style="41"/>
    <col min="15875" max="15907" width="3.28515625" style="41" customWidth="1"/>
    <col min="15908" max="15909" width="2" style="41" customWidth="1"/>
    <col min="15910" max="15924" width="2.7109375" style="41" customWidth="1"/>
    <col min="15925" max="15925" width="8.140625" style="41" customWidth="1"/>
    <col min="15926" max="15926" width="14.7109375" style="41" customWidth="1"/>
    <col min="15927" max="15949" width="3.28515625" style="41" customWidth="1"/>
    <col min="15950" max="16130" width="9.140625" style="41"/>
    <col min="16131" max="16163" width="3.28515625" style="41" customWidth="1"/>
    <col min="16164" max="16165" width="2" style="41" customWidth="1"/>
    <col min="16166" max="16180" width="2.7109375" style="41" customWidth="1"/>
    <col min="16181" max="16181" width="8.140625" style="41" customWidth="1"/>
    <col min="16182" max="16182" width="14.7109375" style="41" customWidth="1"/>
    <col min="16183" max="16205" width="3.28515625" style="41" customWidth="1"/>
    <col min="16206" max="16384" width="9.140625" style="41"/>
  </cols>
  <sheetData>
    <row r="1" spans="1:58" ht="7.5" customHeight="1" thickBot="1">
      <c r="BA1" s="531" t="s">
        <v>203</v>
      </c>
      <c r="BB1" s="513">
        <v>45566</v>
      </c>
      <c r="BC1" s="43"/>
      <c r="BD1" s="43"/>
    </row>
    <row r="2" spans="1:58" s="44" customFormat="1" ht="18" customHeight="1" thickBot="1">
      <c r="B2" s="510" t="s">
        <v>18</v>
      </c>
      <c r="C2" s="510"/>
      <c r="D2" s="510"/>
      <c r="E2" s="510"/>
      <c r="F2" s="510"/>
      <c r="G2" s="510"/>
      <c r="H2" s="510"/>
      <c r="I2" s="510"/>
      <c r="J2" s="45"/>
      <c r="K2" s="511" t="s">
        <v>126</v>
      </c>
      <c r="L2" s="511"/>
      <c r="M2" s="511"/>
      <c r="N2" s="511"/>
      <c r="O2" s="97"/>
      <c r="P2" s="97"/>
      <c r="Q2" s="97"/>
      <c r="R2" s="46"/>
      <c r="AF2" s="363" t="s">
        <v>1</v>
      </c>
      <c r="AG2" s="363"/>
      <c r="AJ2" s="503"/>
      <c r="AK2" s="512"/>
      <c r="AL2" s="512"/>
      <c r="AM2" s="512"/>
      <c r="AN2" s="512"/>
      <c r="AO2" s="504"/>
      <c r="AP2" s="108" t="s">
        <v>2</v>
      </c>
      <c r="AQ2" s="503"/>
      <c r="AR2" s="504"/>
      <c r="AS2" s="108" t="s">
        <v>3</v>
      </c>
      <c r="AT2" s="503"/>
      <c r="AU2" s="504"/>
      <c r="AV2" s="44" t="s">
        <v>4</v>
      </c>
      <c r="BA2" s="531"/>
      <c r="BB2" s="513"/>
      <c r="BC2" s="43"/>
      <c r="BD2" s="43"/>
    </row>
    <row r="3" spans="1:58" ht="12.95" customHeight="1" thickBot="1">
      <c r="B3" s="510"/>
      <c r="C3" s="510"/>
      <c r="D3" s="510"/>
      <c r="E3" s="510"/>
      <c r="F3" s="510"/>
      <c r="G3" s="510"/>
      <c r="H3" s="510"/>
      <c r="I3" s="510"/>
      <c r="J3" s="45"/>
      <c r="K3" s="511"/>
      <c r="L3" s="511"/>
      <c r="M3" s="511"/>
      <c r="N3" s="511"/>
      <c r="O3" s="97"/>
      <c r="P3" s="97"/>
      <c r="Q3" s="97"/>
      <c r="R3" s="46"/>
      <c r="BA3" s="506" t="s">
        <v>100</v>
      </c>
      <c r="BB3" s="506"/>
      <c r="BC3" s="506"/>
      <c r="BD3" s="506"/>
      <c r="BE3" s="506"/>
    </row>
    <row r="4" spans="1:58" ht="12.95" customHeight="1">
      <c r="AA4" s="363" t="s">
        <v>66</v>
      </c>
      <c r="AB4" s="363"/>
      <c r="AC4" s="514"/>
      <c r="AD4" s="447" t="s">
        <v>67</v>
      </c>
      <c r="AE4" s="515"/>
      <c r="AF4" s="518"/>
      <c r="AG4" s="518"/>
      <c r="AH4" s="518"/>
      <c r="AI4" s="518"/>
      <c r="AJ4" s="518"/>
      <c r="AK4" s="515" t="s">
        <v>93</v>
      </c>
      <c r="AL4" s="515"/>
      <c r="AM4" s="515"/>
      <c r="AN4" s="515"/>
      <c r="AO4" s="515"/>
      <c r="AP4" s="515"/>
      <c r="AQ4" s="521"/>
      <c r="AR4" s="521"/>
      <c r="AS4" s="521"/>
      <c r="AT4" s="521"/>
      <c r="AU4" s="521"/>
      <c r="AV4" s="521"/>
      <c r="AW4" s="74"/>
      <c r="BA4" s="506" t="s">
        <v>201</v>
      </c>
      <c r="BB4" s="506"/>
      <c r="BC4" s="506"/>
      <c r="BD4" s="506"/>
      <c r="BE4" s="506"/>
      <c r="BF4" s="506"/>
    </row>
    <row r="5" spans="1:58" ht="12.95" customHeight="1">
      <c r="A5" s="523" t="s">
        <v>6</v>
      </c>
      <c r="B5" s="523"/>
      <c r="C5" s="523"/>
      <c r="D5" s="523"/>
      <c r="E5" s="523"/>
      <c r="F5" s="523"/>
      <c r="G5" s="523"/>
      <c r="H5" s="523"/>
      <c r="I5" s="523"/>
      <c r="J5" s="523"/>
      <c r="K5" s="523"/>
      <c r="L5" s="523"/>
      <c r="M5" s="523"/>
      <c r="AA5" s="363"/>
      <c r="AB5" s="363"/>
      <c r="AC5" s="514"/>
      <c r="AD5" s="516"/>
      <c r="AE5" s="517"/>
      <c r="AF5" s="519"/>
      <c r="AG5" s="519"/>
      <c r="AH5" s="519"/>
      <c r="AI5" s="519"/>
      <c r="AJ5" s="519"/>
      <c r="AK5" s="520"/>
      <c r="AL5" s="520"/>
      <c r="AM5" s="520"/>
      <c r="AN5" s="520"/>
      <c r="AO5" s="520"/>
      <c r="AP5" s="520"/>
      <c r="AQ5" s="522"/>
      <c r="AR5" s="522"/>
      <c r="AS5" s="522"/>
      <c r="AT5" s="522"/>
      <c r="AU5" s="522"/>
      <c r="AV5" s="522"/>
      <c r="AW5" s="75"/>
      <c r="BA5" s="506" t="s">
        <v>105</v>
      </c>
      <c r="BB5" s="506"/>
      <c r="BC5" s="506"/>
      <c r="BD5" s="506"/>
      <c r="BE5" s="506"/>
    </row>
    <row r="6" spans="1:58" ht="12.95" customHeight="1" thickBot="1">
      <c r="A6" s="523"/>
      <c r="B6" s="523"/>
      <c r="C6" s="523"/>
      <c r="D6" s="523"/>
      <c r="E6" s="523"/>
      <c r="F6" s="523"/>
      <c r="G6" s="523"/>
      <c r="H6" s="523"/>
      <c r="I6" s="523"/>
      <c r="J6" s="523"/>
      <c r="K6" s="523"/>
      <c r="L6" s="523"/>
      <c r="M6" s="523"/>
      <c r="AA6" s="363" t="s">
        <v>5</v>
      </c>
      <c r="AB6" s="363"/>
      <c r="AC6" s="514"/>
      <c r="AD6" s="79"/>
      <c r="AE6" s="80"/>
      <c r="AF6" s="80"/>
      <c r="AG6" s="80"/>
      <c r="AH6" s="80"/>
      <c r="AI6" s="80"/>
      <c r="AJ6" s="80"/>
      <c r="AK6" s="80"/>
      <c r="AL6" s="80"/>
      <c r="AM6" s="80"/>
      <c r="AN6" s="80"/>
      <c r="AO6" s="80"/>
      <c r="AP6" s="80"/>
      <c r="AQ6" s="80"/>
      <c r="AR6" s="80"/>
      <c r="AS6" s="80"/>
      <c r="AT6" s="80"/>
      <c r="AU6" s="80"/>
      <c r="AV6" s="80"/>
      <c r="AW6" s="75"/>
      <c r="BA6" s="490" t="s">
        <v>108</v>
      </c>
      <c r="BB6" s="490"/>
      <c r="BC6" s="490"/>
      <c r="BD6" s="490"/>
      <c r="BE6" s="490"/>
    </row>
    <row r="7" spans="1:58" ht="18" customHeight="1" thickBot="1">
      <c r="A7" s="523"/>
      <c r="B7" s="523"/>
      <c r="C7" s="523"/>
      <c r="D7" s="523"/>
      <c r="E7" s="523"/>
      <c r="F7" s="523"/>
      <c r="G7" s="523"/>
      <c r="H7" s="523"/>
      <c r="I7" s="523"/>
      <c r="J7" s="523"/>
      <c r="K7" s="523"/>
      <c r="L7" s="523"/>
      <c r="M7" s="523"/>
      <c r="O7" s="503"/>
      <c r="P7" s="512"/>
      <c r="Q7" s="512"/>
      <c r="R7" s="504"/>
      <c r="S7" s="108" t="s">
        <v>2</v>
      </c>
      <c r="T7" s="503"/>
      <c r="U7" s="504"/>
      <c r="V7" s="108" t="s">
        <v>7</v>
      </c>
      <c r="W7" s="108">
        <v>20</v>
      </c>
      <c r="X7" s="108" t="s">
        <v>8</v>
      </c>
      <c r="Y7" s="50" t="s">
        <v>9</v>
      </c>
      <c r="AA7" s="363"/>
      <c r="AB7" s="363"/>
      <c r="AC7" s="514"/>
      <c r="AD7" s="79"/>
      <c r="AE7" s="505"/>
      <c r="AF7" s="505"/>
      <c r="AG7" s="505"/>
      <c r="AH7" s="505"/>
      <c r="AI7" s="505"/>
      <c r="AJ7" s="505"/>
      <c r="AK7" s="505"/>
      <c r="AL7" s="505"/>
      <c r="AM7" s="505"/>
      <c r="AN7" s="505"/>
      <c r="AO7" s="505"/>
      <c r="AP7" s="505"/>
      <c r="AQ7" s="505"/>
      <c r="AR7" s="505"/>
      <c r="AS7" s="505"/>
      <c r="AT7" s="505"/>
      <c r="AU7" s="505"/>
      <c r="AV7" s="505"/>
      <c r="AW7" s="75"/>
      <c r="BA7" s="490"/>
      <c r="BB7" s="490"/>
      <c r="BC7" s="490"/>
      <c r="BD7" s="490"/>
      <c r="BE7" s="490"/>
    </row>
    <row r="8" spans="1:58" ht="12.95" customHeight="1">
      <c r="AA8" s="363"/>
      <c r="AB8" s="363"/>
      <c r="AC8" s="514"/>
      <c r="AD8" s="79"/>
      <c r="AE8" s="81"/>
      <c r="AF8" s="507"/>
      <c r="AG8" s="507"/>
      <c r="AH8" s="507"/>
      <c r="AI8" s="507"/>
      <c r="AJ8" s="507"/>
      <c r="AK8" s="507"/>
      <c r="AL8" s="507"/>
      <c r="AM8" s="507"/>
      <c r="AN8" s="507"/>
      <c r="AO8" s="507"/>
      <c r="AP8" s="507"/>
      <c r="AQ8" s="507"/>
      <c r="AR8" s="507"/>
      <c r="AS8" s="507"/>
      <c r="AT8" s="507"/>
      <c r="AU8" s="507"/>
      <c r="AV8" s="81"/>
      <c r="AW8" s="75"/>
      <c r="BA8" s="490"/>
      <c r="BB8" s="490"/>
      <c r="BC8" s="490"/>
      <c r="BD8" s="490"/>
      <c r="BE8" s="490"/>
    </row>
    <row r="9" spans="1:58" ht="12.95" customHeight="1">
      <c r="A9" s="508" t="s">
        <v>11</v>
      </c>
      <c r="B9" s="508"/>
      <c r="C9" s="508"/>
      <c r="D9" s="508"/>
      <c r="E9" s="508"/>
      <c r="F9" s="508"/>
      <c r="G9" s="508"/>
      <c r="H9" s="508"/>
      <c r="I9" s="508"/>
      <c r="J9" s="508"/>
      <c r="K9" s="508"/>
      <c r="L9" s="508"/>
      <c r="M9" s="508"/>
      <c r="N9" s="508"/>
      <c r="AA9" s="363" t="s">
        <v>10</v>
      </c>
      <c r="AB9" s="363"/>
      <c r="AC9" s="363"/>
      <c r="AD9" s="82"/>
      <c r="AE9" s="83"/>
      <c r="AF9" s="509"/>
      <c r="AG9" s="509"/>
      <c r="AH9" s="509"/>
      <c r="AI9" s="509"/>
      <c r="AJ9" s="509"/>
      <c r="AK9" s="509"/>
      <c r="AL9" s="509"/>
      <c r="AM9" s="509"/>
      <c r="AN9" s="509"/>
      <c r="AO9" s="509"/>
      <c r="AP9" s="509"/>
      <c r="AQ9" s="509"/>
      <c r="AR9" s="509"/>
      <c r="AS9" s="509"/>
      <c r="AT9" s="509"/>
      <c r="AU9" s="509"/>
      <c r="AV9" s="83"/>
      <c r="AW9" s="75"/>
      <c r="BA9" s="490" t="s">
        <v>139</v>
      </c>
      <c r="BB9" s="490"/>
      <c r="BC9" s="490"/>
      <c r="BD9" s="490"/>
      <c r="BE9" s="78"/>
    </row>
    <row r="10" spans="1:58" ht="12.95" customHeight="1">
      <c r="R10" s="324" t="s">
        <v>19</v>
      </c>
      <c r="S10" s="324"/>
      <c r="T10" s="324"/>
      <c r="U10" s="324"/>
      <c r="V10" s="324"/>
      <c r="W10" s="324"/>
      <c r="X10" s="324"/>
      <c r="Y10" s="324"/>
      <c r="AA10" s="363"/>
      <c r="AB10" s="363"/>
      <c r="AC10" s="363"/>
      <c r="AD10" s="82"/>
      <c r="AE10" s="83"/>
      <c r="AF10" s="509"/>
      <c r="AG10" s="509"/>
      <c r="AH10" s="509"/>
      <c r="AI10" s="509"/>
      <c r="AJ10" s="509"/>
      <c r="AK10" s="509"/>
      <c r="AL10" s="509"/>
      <c r="AM10" s="509"/>
      <c r="AN10" s="509"/>
      <c r="AO10" s="509"/>
      <c r="AP10" s="509"/>
      <c r="AQ10" s="509"/>
      <c r="AR10" s="509"/>
      <c r="AS10" s="509"/>
      <c r="AT10" s="509"/>
      <c r="AU10" s="509"/>
      <c r="AV10" s="83"/>
      <c r="AW10" s="75"/>
      <c r="BA10" s="490"/>
      <c r="BB10" s="490"/>
      <c r="BC10" s="490"/>
      <c r="BD10" s="490"/>
      <c r="BE10" s="78"/>
    </row>
    <row r="11" spans="1:58" ht="12.95" customHeight="1">
      <c r="A11" s="324" t="s">
        <v>21</v>
      </c>
      <c r="B11" s="324"/>
      <c r="C11" s="324"/>
      <c r="D11" s="432" t="s">
        <v>104</v>
      </c>
      <c r="E11" s="432"/>
      <c r="F11" s="432"/>
      <c r="G11" s="432"/>
      <c r="H11" s="432"/>
      <c r="R11" s="433" t="s">
        <v>113</v>
      </c>
      <c r="S11" s="433"/>
      <c r="T11" s="433"/>
      <c r="U11" s="433"/>
      <c r="V11" s="433"/>
      <c r="W11" s="433"/>
      <c r="X11" s="433"/>
      <c r="Y11" s="433"/>
      <c r="Z11" s="433"/>
      <c r="AA11" s="363" t="s">
        <v>172</v>
      </c>
      <c r="AB11" s="363"/>
      <c r="AC11" s="363"/>
      <c r="AD11" s="84"/>
      <c r="AE11" s="85"/>
      <c r="AF11" s="85"/>
      <c r="AG11" s="501"/>
      <c r="AH11" s="501"/>
      <c r="AI11" s="501"/>
      <c r="AJ11" s="501"/>
      <c r="AK11" s="501"/>
      <c r="AL11" s="502"/>
      <c r="AM11" s="502"/>
      <c r="AN11" s="502"/>
      <c r="AO11" s="502"/>
      <c r="AP11" s="502"/>
      <c r="AQ11" s="502"/>
      <c r="AR11" s="502"/>
      <c r="AS11" s="502"/>
      <c r="AT11" s="502"/>
      <c r="AU11" s="502"/>
      <c r="AV11" s="85"/>
      <c r="AW11" s="75" t="s">
        <v>20</v>
      </c>
      <c r="BA11" s="78"/>
      <c r="BB11" s="78"/>
      <c r="BC11" s="78"/>
      <c r="BD11" s="78"/>
      <c r="BE11" s="78"/>
    </row>
    <row r="12" spans="1:58" ht="12.95" customHeight="1" thickBot="1">
      <c r="R12" s="433" t="s">
        <v>114</v>
      </c>
      <c r="S12" s="433"/>
      <c r="T12" s="433"/>
      <c r="U12" s="433"/>
      <c r="V12" s="433"/>
      <c r="W12" s="433"/>
      <c r="X12" s="433"/>
      <c r="Y12" s="433"/>
      <c r="Z12" s="433"/>
      <c r="AA12" s="363"/>
      <c r="AB12" s="363"/>
      <c r="AC12" s="363"/>
      <c r="AD12" s="84"/>
      <c r="AE12" s="85"/>
      <c r="AF12" s="85"/>
      <c r="AG12" s="501"/>
      <c r="AH12" s="501"/>
      <c r="AI12" s="501"/>
      <c r="AJ12" s="501"/>
      <c r="AK12" s="501"/>
      <c r="AL12" s="502"/>
      <c r="AM12" s="502"/>
      <c r="AN12" s="502"/>
      <c r="AO12" s="502"/>
      <c r="AP12" s="502"/>
      <c r="AQ12" s="502"/>
      <c r="AR12" s="502"/>
      <c r="AS12" s="502"/>
      <c r="AT12" s="502"/>
      <c r="AU12" s="502"/>
      <c r="AV12" s="85"/>
      <c r="AW12" s="75"/>
      <c r="BA12" s="78"/>
      <c r="BB12" s="42" t="s">
        <v>138</v>
      </c>
      <c r="BC12" s="78"/>
      <c r="BD12" s="104" t="s">
        <v>137</v>
      </c>
      <c r="BE12" s="78"/>
      <c r="BF12" s="42" t="s">
        <v>138</v>
      </c>
    </row>
    <row r="13" spans="1:58" ht="12.95" customHeight="1" thickTop="1">
      <c r="A13" s="486" t="s">
        <v>22</v>
      </c>
      <c r="B13" s="487"/>
      <c r="C13" s="487"/>
      <c r="D13" s="48"/>
      <c r="E13" s="48"/>
      <c r="F13" s="48"/>
      <c r="G13" s="48"/>
      <c r="H13" s="48"/>
      <c r="I13" s="48"/>
      <c r="J13" s="48"/>
      <c r="K13" s="48"/>
      <c r="L13" s="48"/>
      <c r="M13" s="48"/>
      <c r="N13" s="48"/>
      <c r="O13" s="48"/>
      <c r="P13" s="49"/>
      <c r="R13" s="433" t="s">
        <v>23</v>
      </c>
      <c r="S13" s="433"/>
      <c r="T13" s="433"/>
      <c r="U13" s="433"/>
      <c r="V13" s="433"/>
      <c r="W13" s="433"/>
      <c r="X13" s="433"/>
      <c r="Y13" s="433"/>
      <c r="Z13" s="433"/>
      <c r="AA13" s="363" t="s">
        <v>15</v>
      </c>
      <c r="AB13" s="363"/>
      <c r="AC13" s="363"/>
      <c r="AD13" s="84"/>
      <c r="AE13" s="85"/>
      <c r="AF13" s="85"/>
      <c r="AG13" s="85"/>
      <c r="AH13" s="488"/>
      <c r="AI13" s="488"/>
      <c r="AJ13" s="488"/>
      <c r="AK13" s="488"/>
      <c r="AL13" s="488"/>
      <c r="AM13" s="488"/>
      <c r="AN13" s="488"/>
      <c r="AO13" s="488"/>
      <c r="AP13" s="488"/>
      <c r="AQ13" s="488"/>
      <c r="AR13" s="488"/>
      <c r="AS13" s="488"/>
      <c r="AT13" s="488"/>
      <c r="AU13" s="85"/>
      <c r="AV13" s="85"/>
      <c r="AW13" s="75"/>
      <c r="BA13" s="77" t="s">
        <v>109</v>
      </c>
      <c r="BB13" s="702">
        <f t="shared" ref="BB13" si="0">$BB$34</f>
        <v>0</v>
      </c>
      <c r="BC13" s="704"/>
      <c r="BD13" s="592">
        <v>10</v>
      </c>
      <c r="BE13" s="324" t="s">
        <v>39</v>
      </c>
      <c r="BF13" s="705">
        <f>ROUNDDOWN(BB13*0.1,0)</f>
        <v>0</v>
      </c>
    </row>
    <row r="14" spans="1:58" ht="12.95" customHeight="1" thickBot="1">
      <c r="A14" s="491"/>
      <c r="B14" s="492"/>
      <c r="C14" s="492"/>
      <c r="D14" s="492"/>
      <c r="E14" s="492"/>
      <c r="F14" s="492"/>
      <c r="G14" s="492"/>
      <c r="H14" s="492"/>
      <c r="I14" s="492"/>
      <c r="J14" s="492"/>
      <c r="K14" s="492"/>
      <c r="L14" s="492"/>
      <c r="M14" s="492"/>
      <c r="N14" s="492"/>
      <c r="O14" s="492"/>
      <c r="P14" s="493"/>
      <c r="R14" s="433" t="s">
        <v>73</v>
      </c>
      <c r="S14" s="433"/>
      <c r="T14" s="433"/>
      <c r="U14" s="433"/>
      <c r="V14" s="433"/>
      <c r="W14" s="433"/>
      <c r="X14" s="433"/>
      <c r="Y14" s="433"/>
      <c r="Z14" s="73"/>
      <c r="AA14" s="363"/>
      <c r="AB14" s="363"/>
      <c r="AC14" s="363"/>
      <c r="AD14" s="86"/>
      <c r="AE14" s="87"/>
      <c r="AF14" s="87"/>
      <c r="AG14" s="87"/>
      <c r="AH14" s="489"/>
      <c r="AI14" s="489"/>
      <c r="AJ14" s="489"/>
      <c r="AK14" s="489"/>
      <c r="AL14" s="489"/>
      <c r="AM14" s="489"/>
      <c r="AN14" s="489"/>
      <c r="AO14" s="489"/>
      <c r="AP14" s="489"/>
      <c r="AQ14" s="489"/>
      <c r="AR14" s="489"/>
      <c r="AS14" s="489"/>
      <c r="AT14" s="489"/>
      <c r="AU14" s="87"/>
      <c r="AV14" s="87"/>
      <c r="AW14" s="76"/>
      <c r="BA14" s="46"/>
      <c r="BB14" s="703"/>
      <c r="BC14" s="704"/>
      <c r="BD14" s="593"/>
      <c r="BE14" s="324"/>
      <c r="BF14" s="705"/>
    </row>
    <row r="15" spans="1:58" ht="12.95" customHeight="1" thickBot="1">
      <c r="A15" s="494"/>
      <c r="B15" s="495"/>
      <c r="C15" s="495"/>
      <c r="D15" s="495"/>
      <c r="E15" s="495"/>
      <c r="F15" s="495"/>
      <c r="G15" s="495"/>
      <c r="H15" s="495"/>
      <c r="I15" s="495"/>
      <c r="J15" s="495"/>
      <c r="K15" s="495"/>
      <c r="L15" s="495"/>
      <c r="M15" s="495"/>
      <c r="N15" s="495"/>
      <c r="O15" s="495"/>
      <c r="P15" s="496"/>
      <c r="R15" s="433" t="s">
        <v>112</v>
      </c>
      <c r="S15" s="433"/>
      <c r="T15" s="433"/>
      <c r="U15" s="433"/>
      <c r="V15" s="433"/>
      <c r="W15" s="433"/>
      <c r="X15" s="433"/>
      <c r="Y15" s="433"/>
      <c r="Z15" s="433"/>
      <c r="BA15" s="78"/>
      <c r="BB15" s="121"/>
      <c r="BC15" s="78"/>
      <c r="BD15" s="78"/>
      <c r="BE15" s="78"/>
      <c r="BF15" s="705">
        <f>+BB13+BF13</f>
        <v>0</v>
      </c>
    </row>
    <row r="16" spans="1:58" ht="12.95" customHeight="1" thickBot="1">
      <c r="R16" s="325" t="s">
        <v>94</v>
      </c>
      <c r="S16" s="499" t="s">
        <v>116</v>
      </c>
      <c r="T16" s="483"/>
      <c r="U16" s="483"/>
      <c r="V16" s="483"/>
      <c r="W16" s="483"/>
      <c r="X16" s="483"/>
      <c r="Y16" s="483"/>
      <c r="Z16" s="483"/>
      <c r="AA16" s="483"/>
      <c r="AB16" s="483"/>
      <c r="AC16" s="483"/>
      <c r="AD16" s="483"/>
      <c r="AE16" s="500"/>
      <c r="AF16" s="326" t="s">
        <v>24</v>
      </c>
      <c r="AG16" s="326"/>
      <c r="AH16" s="326"/>
      <c r="AI16" s="326"/>
      <c r="AJ16" s="326" t="s">
        <v>25</v>
      </c>
      <c r="AK16" s="326"/>
      <c r="AL16" s="475" t="s">
        <v>26</v>
      </c>
      <c r="AM16" s="476"/>
      <c r="AN16" s="477"/>
      <c r="AO16" s="477"/>
      <c r="AP16" s="477"/>
      <c r="AQ16" s="478"/>
      <c r="AR16" s="483" t="s">
        <v>27</v>
      </c>
      <c r="AS16" s="483"/>
      <c r="AT16" s="483"/>
      <c r="AU16" s="483"/>
      <c r="AV16" s="483"/>
      <c r="AW16" s="483"/>
      <c r="AX16" s="484"/>
      <c r="BB16" s="122"/>
      <c r="BF16" s="705"/>
    </row>
    <row r="17" spans="1:57" ht="12.95" customHeight="1" thickBot="1">
      <c r="A17" s="340"/>
      <c r="B17" s="341" t="s">
        <v>65</v>
      </c>
      <c r="C17" s="341"/>
      <c r="D17" s="341"/>
      <c r="E17" s="341"/>
      <c r="F17" s="341"/>
      <c r="G17" s="341"/>
      <c r="H17" s="534"/>
      <c r="I17" s="536"/>
      <c r="J17" s="538" t="str">
        <f t="shared" ref="J17:P17" si="1">LEFT(RIGHT(" "&amp;$BB$13,7+COLUMN($J$17)-COLUMN(J17)))</f>
        <v xml:space="preserve"> </v>
      </c>
      <c r="K17" s="540" t="str">
        <f t="shared" si="1"/>
        <v xml:space="preserve"> </v>
      </c>
      <c r="L17" s="536" t="str">
        <f t="shared" si="1"/>
        <v xml:space="preserve"> </v>
      </c>
      <c r="M17" s="538" t="str">
        <f t="shared" si="1"/>
        <v xml:space="preserve"> </v>
      </c>
      <c r="N17" s="540" t="str">
        <f t="shared" si="1"/>
        <v xml:space="preserve"> </v>
      </c>
      <c r="O17" s="536" t="str">
        <f t="shared" si="1"/>
        <v xml:space="preserve"> </v>
      </c>
      <c r="P17" s="542" t="str">
        <f t="shared" si="1"/>
        <v>0</v>
      </c>
      <c r="R17" s="498"/>
      <c r="S17" s="343"/>
      <c r="T17" s="344"/>
      <c r="U17" s="344"/>
      <c r="V17" s="344"/>
      <c r="W17" s="344"/>
      <c r="X17" s="344"/>
      <c r="Y17" s="344"/>
      <c r="Z17" s="344"/>
      <c r="AA17" s="344"/>
      <c r="AB17" s="344"/>
      <c r="AC17" s="344"/>
      <c r="AD17" s="344"/>
      <c r="AE17" s="345"/>
      <c r="AF17" s="474"/>
      <c r="AG17" s="474"/>
      <c r="AH17" s="474"/>
      <c r="AI17" s="474"/>
      <c r="AJ17" s="474"/>
      <c r="AK17" s="474"/>
      <c r="AL17" s="479"/>
      <c r="AM17" s="480"/>
      <c r="AN17" s="481"/>
      <c r="AO17" s="481"/>
      <c r="AP17" s="481"/>
      <c r="AQ17" s="482"/>
      <c r="AR17" s="344"/>
      <c r="AS17" s="344"/>
      <c r="AT17" s="344"/>
      <c r="AU17" s="344"/>
      <c r="AV17" s="344"/>
      <c r="AW17" s="344"/>
      <c r="AX17" s="485"/>
      <c r="BA17" s="42" t="s">
        <v>129</v>
      </c>
      <c r="BB17" s="123" t="s">
        <v>130</v>
      </c>
    </row>
    <row r="18" spans="1:57" ht="12.95" customHeight="1" thickTop="1" thickBot="1">
      <c r="A18" s="343"/>
      <c r="B18" s="344"/>
      <c r="C18" s="344"/>
      <c r="D18" s="344"/>
      <c r="E18" s="324"/>
      <c r="F18" s="324"/>
      <c r="G18" s="344"/>
      <c r="H18" s="535"/>
      <c r="I18" s="537"/>
      <c r="J18" s="539"/>
      <c r="K18" s="541"/>
      <c r="L18" s="537"/>
      <c r="M18" s="539"/>
      <c r="N18" s="541"/>
      <c r="O18" s="537"/>
      <c r="P18" s="543"/>
      <c r="R18" s="454"/>
      <c r="S18" s="384"/>
      <c r="T18" s="384"/>
      <c r="U18" s="384"/>
      <c r="V18" s="384"/>
      <c r="W18" s="384"/>
      <c r="X18" s="384"/>
      <c r="Y18" s="384"/>
      <c r="Z18" s="384"/>
      <c r="AA18" s="384"/>
      <c r="AB18" s="384"/>
      <c r="AC18" s="384"/>
      <c r="AD18" s="384"/>
      <c r="AE18" s="385"/>
      <c r="AF18" s="388"/>
      <c r="AG18" s="389"/>
      <c r="AH18" s="389"/>
      <c r="AI18" s="390"/>
      <c r="AJ18" s="394"/>
      <c r="AK18" s="395"/>
      <c r="AL18" s="706" t="str">
        <f t="shared" ref="AL18:AQ18" si="2">LEFT(RIGHT(" "&amp;$BA$18,6+COLUMN($AL$18)-COLUMN(AL18)))</f>
        <v xml:space="preserve"> </v>
      </c>
      <c r="AM18" s="548" t="str">
        <f t="shared" si="2"/>
        <v xml:space="preserve"> </v>
      </c>
      <c r="AN18" s="564" t="str">
        <f t="shared" si="2"/>
        <v xml:space="preserve"> </v>
      </c>
      <c r="AO18" s="546" t="str">
        <f t="shared" si="2"/>
        <v xml:space="preserve"> </v>
      </c>
      <c r="AP18" s="548" t="str">
        <f t="shared" si="2"/>
        <v xml:space="preserve"> </v>
      </c>
      <c r="AQ18" s="709" t="str">
        <f t="shared" si="2"/>
        <v xml:space="preserve"> </v>
      </c>
      <c r="AR18" s="710" t="str">
        <f t="shared" ref="AR18:AX18" si="3">LEFT(RIGHT(" "&amp;$BB$18,7+COLUMN($AR$18)-COLUMN(AR18)))</f>
        <v xml:space="preserve"> </v>
      </c>
      <c r="AS18" s="712" t="str">
        <f t="shared" si="3"/>
        <v xml:space="preserve"> </v>
      </c>
      <c r="AT18" s="707" t="str">
        <f t="shared" si="3"/>
        <v xml:space="preserve"> </v>
      </c>
      <c r="AU18" s="716" t="str">
        <f t="shared" si="3"/>
        <v xml:space="preserve"> </v>
      </c>
      <c r="AV18" s="712" t="str">
        <f t="shared" si="3"/>
        <v xml:space="preserve"> </v>
      </c>
      <c r="AW18" s="707" t="str">
        <f t="shared" si="3"/>
        <v xml:space="preserve"> </v>
      </c>
      <c r="AX18" s="718" t="str">
        <f t="shared" si="3"/>
        <v xml:space="preserve"> </v>
      </c>
      <c r="BA18" s="720"/>
      <c r="BB18" s="714" t="str">
        <f>IF((ROUNDDOWN(AF18*BA18,0))=0,"",(ROUNDDOWN(AF18*BA18,0)))</f>
        <v/>
      </c>
      <c r="BC18" s="322" t="s">
        <v>132</v>
      </c>
      <c r="BD18" s="322"/>
    </row>
    <row r="19" spans="1:57" ht="12.95" customHeight="1" thickTop="1" thickBot="1">
      <c r="A19" s="443" t="s">
        <v>91</v>
      </c>
      <c r="B19" s="444"/>
      <c r="C19" s="444"/>
      <c r="D19" s="444"/>
      <c r="E19" s="557">
        <f>$BD$13</f>
        <v>10</v>
      </c>
      <c r="F19" s="558"/>
      <c r="G19" s="451" t="s">
        <v>39</v>
      </c>
      <c r="H19" s="535"/>
      <c r="I19" s="537"/>
      <c r="J19" s="539" t="str">
        <f t="shared" ref="J19:P19" si="4">LEFT(RIGHT(" "&amp;$BF$13,7+COLUMN($J$19)-COLUMN(J19)))</f>
        <v xml:space="preserve"> </v>
      </c>
      <c r="K19" s="541" t="str">
        <f t="shared" si="4"/>
        <v xml:space="preserve"> </v>
      </c>
      <c r="L19" s="537" t="str">
        <f t="shared" si="4"/>
        <v xml:space="preserve"> </v>
      </c>
      <c r="M19" s="539" t="str">
        <f t="shared" si="4"/>
        <v xml:space="preserve"> </v>
      </c>
      <c r="N19" s="541" t="str">
        <f t="shared" si="4"/>
        <v xml:space="preserve"> </v>
      </c>
      <c r="O19" s="537" t="str">
        <f t="shared" si="4"/>
        <v xml:space="preserve"> </v>
      </c>
      <c r="P19" s="543" t="str">
        <f t="shared" si="4"/>
        <v>0</v>
      </c>
      <c r="R19" s="415"/>
      <c r="S19" s="416"/>
      <c r="T19" s="416"/>
      <c r="U19" s="416"/>
      <c r="V19" s="416"/>
      <c r="W19" s="416"/>
      <c r="X19" s="416"/>
      <c r="Y19" s="416"/>
      <c r="Z19" s="416"/>
      <c r="AA19" s="416"/>
      <c r="AB19" s="416"/>
      <c r="AC19" s="416"/>
      <c r="AD19" s="416"/>
      <c r="AE19" s="417"/>
      <c r="AF19" s="418"/>
      <c r="AG19" s="419"/>
      <c r="AH19" s="419"/>
      <c r="AI19" s="420"/>
      <c r="AJ19" s="421"/>
      <c r="AK19" s="422"/>
      <c r="AL19" s="562"/>
      <c r="AM19" s="549"/>
      <c r="AN19" s="565"/>
      <c r="AO19" s="547"/>
      <c r="AP19" s="549"/>
      <c r="AQ19" s="578"/>
      <c r="AR19" s="711"/>
      <c r="AS19" s="713"/>
      <c r="AT19" s="708"/>
      <c r="AU19" s="717"/>
      <c r="AV19" s="713"/>
      <c r="AW19" s="708"/>
      <c r="AX19" s="719"/>
      <c r="BA19" s="720"/>
      <c r="BB19" s="715"/>
      <c r="BC19" s="324" t="s">
        <v>133</v>
      </c>
      <c r="BD19" s="324"/>
      <c r="BE19" s="324"/>
    </row>
    <row r="20" spans="1:57" ht="12.95" customHeight="1" thickTop="1" thickBot="1">
      <c r="A20" s="445"/>
      <c r="B20" s="446"/>
      <c r="C20" s="446"/>
      <c r="D20" s="446"/>
      <c r="E20" s="559"/>
      <c r="F20" s="560"/>
      <c r="G20" s="452"/>
      <c r="H20" s="535"/>
      <c r="I20" s="537"/>
      <c r="J20" s="539"/>
      <c r="K20" s="541"/>
      <c r="L20" s="537"/>
      <c r="M20" s="539"/>
      <c r="N20" s="541"/>
      <c r="O20" s="537"/>
      <c r="P20" s="543"/>
      <c r="R20" s="382"/>
      <c r="S20" s="384"/>
      <c r="T20" s="384"/>
      <c r="U20" s="384"/>
      <c r="V20" s="384"/>
      <c r="W20" s="384"/>
      <c r="X20" s="384"/>
      <c r="Y20" s="384"/>
      <c r="Z20" s="384"/>
      <c r="AA20" s="384"/>
      <c r="AB20" s="384"/>
      <c r="AC20" s="384"/>
      <c r="AD20" s="384"/>
      <c r="AE20" s="385"/>
      <c r="AF20" s="388"/>
      <c r="AG20" s="389"/>
      <c r="AH20" s="389"/>
      <c r="AI20" s="390"/>
      <c r="AJ20" s="394"/>
      <c r="AK20" s="395"/>
      <c r="AL20" s="561" t="str">
        <f t="shared" ref="AL20:AQ20" si="5">LEFT(RIGHT(" "&amp;$BA$20,6+COLUMN($AL$20)-COLUMN(AL20)))</f>
        <v xml:space="preserve"> </v>
      </c>
      <c r="AM20" s="563" t="str">
        <f t="shared" si="5"/>
        <v xml:space="preserve"> </v>
      </c>
      <c r="AN20" s="573" t="str">
        <f t="shared" si="5"/>
        <v xml:space="preserve"> </v>
      </c>
      <c r="AO20" s="570" t="str">
        <f t="shared" si="5"/>
        <v xml:space="preserve"> </v>
      </c>
      <c r="AP20" s="563" t="str">
        <f t="shared" si="5"/>
        <v xml:space="preserve"> </v>
      </c>
      <c r="AQ20" s="577" t="str">
        <f t="shared" si="5"/>
        <v xml:space="preserve"> </v>
      </c>
      <c r="AR20" s="579" t="str">
        <f t="shared" ref="AR20:AX20" si="6">LEFT(RIGHT(" "&amp;$BB$20,7+COLUMN($AR$20)-COLUMN(AR20)))</f>
        <v xml:space="preserve"> </v>
      </c>
      <c r="AS20" s="570" t="str">
        <f t="shared" si="6"/>
        <v xml:space="preserve"> </v>
      </c>
      <c r="AT20" s="563" t="str">
        <f t="shared" si="6"/>
        <v xml:space="preserve"> </v>
      </c>
      <c r="AU20" s="573" t="str">
        <f t="shared" si="6"/>
        <v xml:space="preserve"> </v>
      </c>
      <c r="AV20" s="570" t="str">
        <f t="shared" si="6"/>
        <v xml:space="preserve"> </v>
      </c>
      <c r="AW20" s="563" t="str">
        <f t="shared" si="6"/>
        <v xml:space="preserve"> </v>
      </c>
      <c r="AX20" s="574" t="str">
        <f t="shared" si="6"/>
        <v xml:space="preserve"> </v>
      </c>
      <c r="BA20" s="720"/>
      <c r="BB20" s="721" t="str">
        <f t="shared" ref="BB20" si="7">IF((ROUNDDOWN(AF20*BA20,0))=0,"",(ROUNDDOWN(AF20*BA20,0)))</f>
        <v/>
      </c>
      <c r="BC20" s="324" t="s">
        <v>134</v>
      </c>
      <c r="BD20" s="324"/>
      <c r="BE20" s="324"/>
    </row>
    <row r="21" spans="1:57" ht="12.95" customHeight="1" thickTop="1" thickBot="1">
      <c r="A21" s="51"/>
      <c r="B21" s="341" t="s">
        <v>29</v>
      </c>
      <c r="C21" s="341"/>
      <c r="D21" s="341"/>
      <c r="E21" s="324"/>
      <c r="F21" s="324"/>
      <c r="G21" s="341"/>
      <c r="H21" s="582"/>
      <c r="I21" s="584"/>
      <c r="J21" s="586" t="str">
        <f t="shared" ref="J21:P21" si="8">LEFT(RIGHT(" "&amp;$BF$15,7+COLUMN($J$21)-COLUMN(J21)))</f>
        <v xml:space="preserve"> </v>
      </c>
      <c r="K21" s="588" t="str">
        <f t="shared" si="8"/>
        <v xml:space="preserve"> </v>
      </c>
      <c r="L21" s="584" t="str">
        <f t="shared" si="8"/>
        <v xml:space="preserve"> </v>
      </c>
      <c r="M21" s="586" t="str">
        <f t="shared" si="8"/>
        <v xml:space="preserve"> </v>
      </c>
      <c r="N21" s="588" t="str">
        <f t="shared" si="8"/>
        <v xml:space="preserve"> </v>
      </c>
      <c r="O21" s="584" t="str">
        <f t="shared" si="8"/>
        <v xml:space="preserve"> </v>
      </c>
      <c r="P21" s="580" t="str">
        <f t="shared" si="8"/>
        <v>0</v>
      </c>
      <c r="R21" s="415"/>
      <c r="S21" s="416"/>
      <c r="T21" s="416"/>
      <c r="U21" s="416"/>
      <c r="V21" s="416"/>
      <c r="W21" s="416"/>
      <c r="X21" s="416"/>
      <c r="Y21" s="416"/>
      <c r="Z21" s="416"/>
      <c r="AA21" s="416"/>
      <c r="AB21" s="416"/>
      <c r="AC21" s="416"/>
      <c r="AD21" s="416"/>
      <c r="AE21" s="417"/>
      <c r="AF21" s="418"/>
      <c r="AG21" s="419"/>
      <c r="AH21" s="419"/>
      <c r="AI21" s="420"/>
      <c r="AJ21" s="421"/>
      <c r="AK21" s="422"/>
      <c r="AL21" s="562"/>
      <c r="AM21" s="549"/>
      <c r="AN21" s="565"/>
      <c r="AO21" s="547"/>
      <c r="AP21" s="549"/>
      <c r="AQ21" s="578"/>
      <c r="AR21" s="569"/>
      <c r="AS21" s="547"/>
      <c r="AT21" s="549"/>
      <c r="AU21" s="565"/>
      <c r="AV21" s="547"/>
      <c r="AW21" s="549"/>
      <c r="AX21" s="567"/>
      <c r="BA21" s="720"/>
      <c r="BB21" s="715"/>
      <c r="BC21" s="324"/>
      <c r="BD21" s="324"/>
    </row>
    <row r="22" spans="1:57" ht="12.95" customHeight="1" thickTop="1" thickBot="1">
      <c r="A22" s="52"/>
      <c r="B22" s="344"/>
      <c r="C22" s="344"/>
      <c r="D22" s="344"/>
      <c r="E22" s="344"/>
      <c r="F22" s="344"/>
      <c r="G22" s="344"/>
      <c r="H22" s="583"/>
      <c r="I22" s="585"/>
      <c r="J22" s="587"/>
      <c r="K22" s="589"/>
      <c r="L22" s="585"/>
      <c r="M22" s="587"/>
      <c r="N22" s="589"/>
      <c r="O22" s="585"/>
      <c r="P22" s="581"/>
      <c r="R22" s="382"/>
      <c r="S22" s="384"/>
      <c r="T22" s="384"/>
      <c r="U22" s="384"/>
      <c r="V22" s="384"/>
      <c r="W22" s="384"/>
      <c r="X22" s="384"/>
      <c r="Y22" s="384"/>
      <c r="Z22" s="384"/>
      <c r="AA22" s="384"/>
      <c r="AB22" s="384"/>
      <c r="AC22" s="384"/>
      <c r="AD22" s="384"/>
      <c r="AE22" s="385"/>
      <c r="AF22" s="388"/>
      <c r="AG22" s="389"/>
      <c r="AH22" s="389"/>
      <c r="AI22" s="390"/>
      <c r="AJ22" s="394"/>
      <c r="AK22" s="395"/>
      <c r="AL22" s="561" t="str">
        <f t="shared" ref="AL22:AQ22" si="9">LEFT(RIGHT(" "&amp;$BA$22,6+COLUMN($AL$22)-COLUMN(AL22)))</f>
        <v xml:space="preserve"> </v>
      </c>
      <c r="AM22" s="563" t="str">
        <f t="shared" si="9"/>
        <v xml:space="preserve"> </v>
      </c>
      <c r="AN22" s="573" t="str">
        <f t="shared" si="9"/>
        <v xml:space="preserve"> </v>
      </c>
      <c r="AO22" s="570" t="str">
        <f t="shared" si="9"/>
        <v xml:space="preserve"> </v>
      </c>
      <c r="AP22" s="563" t="str">
        <f t="shared" si="9"/>
        <v xml:space="preserve"> </v>
      </c>
      <c r="AQ22" s="577" t="str">
        <f t="shared" si="9"/>
        <v xml:space="preserve"> </v>
      </c>
      <c r="AR22" s="579" t="str">
        <f t="shared" ref="AR22:AX22" si="10">LEFT(RIGHT(" "&amp;$BB$22,7+COLUMN($AR$22)-COLUMN(AR22)))</f>
        <v xml:space="preserve"> </v>
      </c>
      <c r="AS22" s="570" t="str">
        <f t="shared" si="10"/>
        <v xml:space="preserve"> </v>
      </c>
      <c r="AT22" s="563" t="str">
        <f t="shared" si="10"/>
        <v xml:space="preserve"> </v>
      </c>
      <c r="AU22" s="573" t="str">
        <f t="shared" si="10"/>
        <v xml:space="preserve"> </v>
      </c>
      <c r="AV22" s="570" t="str">
        <f t="shared" si="10"/>
        <v xml:space="preserve"> </v>
      </c>
      <c r="AW22" s="563" t="str">
        <f t="shared" si="10"/>
        <v xml:space="preserve"> </v>
      </c>
      <c r="AX22" s="574" t="str">
        <f t="shared" si="10"/>
        <v xml:space="preserve"> </v>
      </c>
      <c r="BA22" s="720"/>
      <c r="BB22" s="721" t="str">
        <f t="shared" ref="BB22" si="11">IF((ROUNDDOWN(AF22*BA22,0))=0,"",(ROUNDDOWN(AF22*BA22,0)))</f>
        <v/>
      </c>
      <c r="BC22" s="92"/>
      <c r="BD22" s="92"/>
    </row>
    <row r="23" spans="1:57" ht="12.95" customHeight="1" thickTop="1" thickBot="1">
      <c r="A23" s="432" t="s">
        <v>76</v>
      </c>
      <c r="B23" s="432"/>
      <c r="C23" s="432"/>
      <c r="D23" s="432"/>
      <c r="E23" s="432"/>
      <c r="F23" s="432"/>
      <c r="G23" s="432"/>
      <c r="H23" s="432"/>
      <c r="I23" s="432"/>
      <c r="J23" s="432"/>
      <c r="K23" s="432"/>
      <c r="L23" s="432"/>
      <c r="M23" s="432"/>
      <c r="N23" s="432"/>
      <c r="O23" s="432"/>
      <c r="P23" s="432"/>
      <c r="R23" s="415"/>
      <c r="S23" s="416"/>
      <c r="T23" s="416"/>
      <c r="U23" s="416"/>
      <c r="V23" s="416"/>
      <c r="W23" s="416"/>
      <c r="X23" s="416"/>
      <c r="Y23" s="416"/>
      <c r="Z23" s="416"/>
      <c r="AA23" s="416"/>
      <c r="AB23" s="416"/>
      <c r="AC23" s="416"/>
      <c r="AD23" s="416"/>
      <c r="AE23" s="417"/>
      <c r="AF23" s="418"/>
      <c r="AG23" s="419"/>
      <c r="AH23" s="419"/>
      <c r="AI23" s="420"/>
      <c r="AJ23" s="421"/>
      <c r="AK23" s="422"/>
      <c r="AL23" s="562"/>
      <c r="AM23" s="549"/>
      <c r="AN23" s="565"/>
      <c r="AO23" s="547"/>
      <c r="AP23" s="549"/>
      <c r="AQ23" s="578"/>
      <c r="AR23" s="569"/>
      <c r="AS23" s="547"/>
      <c r="AT23" s="549"/>
      <c r="AU23" s="565"/>
      <c r="AV23" s="547"/>
      <c r="AW23" s="549"/>
      <c r="AX23" s="567"/>
      <c r="BA23" s="720"/>
      <c r="BB23" s="715"/>
      <c r="BC23" s="44"/>
      <c r="BD23" s="44"/>
    </row>
    <row r="24" spans="1:57" ht="12.95" customHeight="1" thickTop="1" thickBot="1">
      <c r="A24" s="430" t="s">
        <v>89</v>
      </c>
      <c r="B24" s="430"/>
      <c r="C24" s="430"/>
      <c r="D24" s="430"/>
      <c r="E24" s="430"/>
      <c r="F24" s="430"/>
      <c r="G24" s="430"/>
      <c r="H24" s="430"/>
      <c r="I24" s="430"/>
      <c r="J24" s="430"/>
      <c r="K24" s="430"/>
      <c r="L24" s="430"/>
      <c r="M24" s="430"/>
      <c r="N24" s="430"/>
      <c r="O24" s="430"/>
      <c r="P24" s="430"/>
      <c r="R24" s="382"/>
      <c r="S24" s="384"/>
      <c r="T24" s="384"/>
      <c r="U24" s="384"/>
      <c r="V24" s="384"/>
      <c r="W24" s="384"/>
      <c r="X24" s="384"/>
      <c r="Y24" s="384"/>
      <c r="Z24" s="384"/>
      <c r="AA24" s="384"/>
      <c r="AB24" s="384"/>
      <c r="AC24" s="384"/>
      <c r="AD24" s="384"/>
      <c r="AE24" s="385"/>
      <c r="AF24" s="388"/>
      <c r="AG24" s="389"/>
      <c r="AH24" s="389"/>
      <c r="AI24" s="390"/>
      <c r="AJ24" s="394"/>
      <c r="AK24" s="395"/>
      <c r="AL24" s="561" t="str">
        <f t="shared" ref="AL24:AQ24" si="12">LEFT(RIGHT(" "&amp;$BA$24,6+COLUMN($AL$24)-COLUMN(AL24)))</f>
        <v xml:space="preserve"> </v>
      </c>
      <c r="AM24" s="722" t="str">
        <f t="shared" si="12"/>
        <v xml:space="preserve"> </v>
      </c>
      <c r="AN24" s="573" t="str">
        <f t="shared" si="12"/>
        <v xml:space="preserve"> </v>
      </c>
      <c r="AO24" s="570" t="str">
        <f t="shared" si="12"/>
        <v xml:space="preserve"> </v>
      </c>
      <c r="AP24" s="563" t="str">
        <f t="shared" si="12"/>
        <v xml:space="preserve"> </v>
      </c>
      <c r="AQ24" s="577" t="str">
        <f t="shared" si="12"/>
        <v xml:space="preserve"> </v>
      </c>
      <c r="AR24" s="579" t="str">
        <f t="shared" ref="AR24:AX24" si="13">LEFT(RIGHT(" "&amp;$BB$24,7+COLUMN($AR$24)-COLUMN(AR24)))</f>
        <v xml:space="preserve"> </v>
      </c>
      <c r="AS24" s="570" t="str">
        <f t="shared" si="13"/>
        <v xml:space="preserve"> </v>
      </c>
      <c r="AT24" s="563" t="str">
        <f t="shared" si="13"/>
        <v xml:space="preserve"> </v>
      </c>
      <c r="AU24" s="573" t="str">
        <f t="shared" si="13"/>
        <v xml:space="preserve"> </v>
      </c>
      <c r="AV24" s="570" t="str">
        <f t="shared" si="13"/>
        <v xml:space="preserve"> </v>
      </c>
      <c r="AW24" s="563" t="str">
        <f t="shared" si="13"/>
        <v xml:space="preserve"> </v>
      </c>
      <c r="AX24" s="574" t="str">
        <f t="shared" si="13"/>
        <v xml:space="preserve"> </v>
      </c>
      <c r="BA24" s="720"/>
      <c r="BB24" s="721" t="str">
        <f t="shared" ref="BB24" si="14">IF((ROUNDDOWN(AF24*BA24,0))=0,"",(ROUNDDOWN(AF24*BA24,0)))</f>
        <v/>
      </c>
      <c r="BC24" s="92"/>
      <c r="BD24" s="92"/>
    </row>
    <row r="25" spans="1:57" ht="12.95" customHeight="1" thickTop="1" thickBot="1">
      <c r="A25" s="433" t="s">
        <v>169</v>
      </c>
      <c r="B25" s="433"/>
      <c r="C25" s="433"/>
      <c r="D25" s="433"/>
      <c r="E25" s="433"/>
      <c r="F25" s="433"/>
      <c r="G25" s="433"/>
      <c r="H25" s="433"/>
      <c r="I25" s="433"/>
      <c r="J25" s="433"/>
      <c r="K25" s="433"/>
      <c r="L25" s="433"/>
      <c r="M25" s="433"/>
      <c r="N25" s="433"/>
      <c r="O25" s="433"/>
      <c r="P25" s="433"/>
      <c r="R25" s="415"/>
      <c r="S25" s="416"/>
      <c r="T25" s="416"/>
      <c r="U25" s="416"/>
      <c r="V25" s="416"/>
      <c r="W25" s="416"/>
      <c r="X25" s="416"/>
      <c r="Y25" s="416"/>
      <c r="Z25" s="416"/>
      <c r="AA25" s="416"/>
      <c r="AB25" s="416"/>
      <c r="AC25" s="416"/>
      <c r="AD25" s="416"/>
      <c r="AE25" s="417"/>
      <c r="AF25" s="418"/>
      <c r="AG25" s="419"/>
      <c r="AH25" s="419"/>
      <c r="AI25" s="420"/>
      <c r="AJ25" s="421"/>
      <c r="AK25" s="422"/>
      <c r="AL25" s="562"/>
      <c r="AM25" s="723"/>
      <c r="AN25" s="565"/>
      <c r="AO25" s="547"/>
      <c r="AP25" s="549"/>
      <c r="AQ25" s="578"/>
      <c r="AR25" s="569"/>
      <c r="AS25" s="547"/>
      <c r="AT25" s="549"/>
      <c r="AU25" s="565"/>
      <c r="AV25" s="547"/>
      <c r="AW25" s="549"/>
      <c r="AX25" s="567"/>
      <c r="BA25" s="720"/>
      <c r="BB25" s="715"/>
      <c r="BC25" s="44"/>
      <c r="BD25" s="44"/>
    </row>
    <row r="26" spans="1:57" ht="12.95" customHeight="1" thickTop="1" thickBot="1">
      <c r="A26" s="433" t="s">
        <v>90</v>
      </c>
      <c r="B26" s="433"/>
      <c r="C26" s="433"/>
      <c r="D26" s="433"/>
      <c r="E26" s="433"/>
      <c r="F26" s="433"/>
      <c r="G26" s="433"/>
      <c r="H26" s="433"/>
      <c r="I26" s="433"/>
      <c r="J26" s="433"/>
      <c r="K26" s="433"/>
      <c r="L26" s="433"/>
      <c r="M26" s="433"/>
      <c r="N26" s="433"/>
      <c r="O26" s="433"/>
      <c r="P26" s="433"/>
      <c r="R26" s="382"/>
      <c r="S26" s="384"/>
      <c r="T26" s="384"/>
      <c r="U26" s="384"/>
      <c r="V26" s="384"/>
      <c r="W26" s="384"/>
      <c r="X26" s="384"/>
      <c r="Y26" s="384"/>
      <c r="Z26" s="384"/>
      <c r="AA26" s="384"/>
      <c r="AB26" s="384"/>
      <c r="AC26" s="384"/>
      <c r="AD26" s="384"/>
      <c r="AE26" s="385"/>
      <c r="AF26" s="388"/>
      <c r="AG26" s="389"/>
      <c r="AH26" s="389"/>
      <c r="AI26" s="390"/>
      <c r="AJ26" s="394"/>
      <c r="AK26" s="395"/>
      <c r="AL26" s="561" t="str">
        <f t="shared" ref="AL26:AQ26" si="15">LEFT(RIGHT(" "&amp;$BA$26,6+COLUMN($AL$26)-COLUMN(AL26)))</f>
        <v xml:space="preserve"> </v>
      </c>
      <c r="AM26" s="722" t="str">
        <f t="shared" si="15"/>
        <v xml:space="preserve"> </v>
      </c>
      <c r="AN26" s="573" t="str">
        <f t="shared" si="15"/>
        <v xml:space="preserve"> </v>
      </c>
      <c r="AO26" s="570" t="str">
        <f t="shared" si="15"/>
        <v xml:space="preserve"> </v>
      </c>
      <c r="AP26" s="563" t="str">
        <f t="shared" si="15"/>
        <v xml:space="preserve"> </v>
      </c>
      <c r="AQ26" s="577" t="str">
        <f t="shared" si="15"/>
        <v xml:space="preserve"> </v>
      </c>
      <c r="AR26" s="579" t="str">
        <f t="shared" ref="AR26:AX26" si="16">LEFT(RIGHT(" "&amp;$BB$26,7+COLUMN($AR$26)-COLUMN(AR26)))</f>
        <v xml:space="preserve"> </v>
      </c>
      <c r="AS26" s="570" t="str">
        <f t="shared" si="16"/>
        <v xml:space="preserve"> </v>
      </c>
      <c r="AT26" s="563" t="str">
        <f t="shared" si="16"/>
        <v xml:space="preserve"> </v>
      </c>
      <c r="AU26" s="573" t="str">
        <f t="shared" si="16"/>
        <v xml:space="preserve"> </v>
      </c>
      <c r="AV26" s="570" t="str">
        <f t="shared" si="16"/>
        <v xml:space="preserve"> </v>
      </c>
      <c r="AW26" s="563" t="str">
        <f t="shared" si="16"/>
        <v xml:space="preserve"> </v>
      </c>
      <c r="AX26" s="574" t="str">
        <f t="shared" si="16"/>
        <v xml:space="preserve"> </v>
      </c>
      <c r="BA26" s="720"/>
      <c r="BB26" s="721" t="str">
        <f t="shared" ref="BB26" si="17">IF((ROUNDDOWN(AF26*BA26,0))=0,"",(ROUNDDOWN(AF26*BA26,0)))</f>
        <v/>
      </c>
      <c r="BC26" s="92"/>
      <c r="BD26" s="92"/>
    </row>
    <row r="27" spans="1:57" ht="12.95" customHeight="1" thickTop="1" thickBot="1">
      <c r="A27" s="340" t="s">
        <v>30</v>
      </c>
      <c r="B27" s="341" t="s">
        <v>31</v>
      </c>
      <c r="C27" s="341"/>
      <c r="D27" s="341"/>
      <c r="E27" s="341"/>
      <c r="F27" s="341"/>
      <c r="G27" s="341"/>
      <c r="H27" s="594"/>
      <c r="I27" s="596"/>
      <c r="J27" s="598"/>
      <c r="K27" s="600"/>
      <c r="L27" s="596"/>
      <c r="M27" s="598"/>
      <c r="N27" s="600"/>
      <c r="O27" s="596"/>
      <c r="P27" s="602"/>
      <c r="R27" s="415"/>
      <c r="S27" s="416"/>
      <c r="T27" s="416"/>
      <c r="U27" s="416"/>
      <c r="V27" s="416"/>
      <c r="W27" s="416"/>
      <c r="X27" s="416"/>
      <c r="Y27" s="416"/>
      <c r="Z27" s="416"/>
      <c r="AA27" s="416"/>
      <c r="AB27" s="416"/>
      <c r="AC27" s="416"/>
      <c r="AD27" s="416"/>
      <c r="AE27" s="417"/>
      <c r="AF27" s="418"/>
      <c r="AG27" s="419"/>
      <c r="AH27" s="419"/>
      <c r="AI27" s="420"/>
      <c r="AJ27" s="421"/>
      <c r="AK27" s="422"/>
      <c r="AL27" s="562"/>
      <c r="AM27" s="723"/>
      <c r="AN27" s="565"/>
      <c r="AO27" s="547"/>
      <c r="AP27" s="549"/>
      <c r="AQ27" s="578"/>
      <c r="AR27" s="569"/>
      <c r="AS27" s="547"/>
      <c r="AT27" s="549"/>
      <c r="AU27" s="565"/>
      <c r="AV27" s="547"/>
      <c r="AW27" s="549"/>
      <c r="AX27" s="567"/>
      <c r="BA27" s="720"/>
      <c r="BB27" s="715"/>
      <c r="BC27" s="44"/>
      <c r="BD27" s="44"/>
    </row>
    <row r="28" spans="1:57" ht="12.95" customHeight="1" thickTop="1" thickBot="1">
      <c r="A28" s="343"/>
      <c r="B28" s="344" t="s">
        <v>32</v>
      </c>
      <c r="C28" s="344"/>
      <c r="D28" s="344"/>
      <c r="E28" s="344"/>
      <c r="F28" s="344"/>
      <c r="G28" s="344"/>
      <c r="H28" s="595"/>
      <c r="I28" s="597"/>
      <c r="J28" s="599"/>
      <c r="K28" s="601"/>
      <c r="L28" s="597"/>
      <c r="M28" s="599"/>
      <c r="N28" s="601"/>
      <c r="O28" s="597"/>
      <c r="P28" s="603"/>
      <c r="R28" s="382"/>
      <c r="S28" s="384"/>
      <c r="T28" s="384"/>
      <c r="U28" s="384"/>
      <c r="V28" s="384"/>
      <c r="W28" s="384"/>
      <c r="X28" s="384"/>
      <c r="Y28" s="384"/>
      <c r="Z28" s="384"/>
      <c r="AA28" s="384"/>
      <c r="AB28" s="384"/>
      <c r="AC28" s="384"/>
      <c r="AD28" s="384"/>
      <c r="AE28" s="385"/>
      <c r="AF28" s="388"/>
      <c r="AG28" s="389"/>
      <c r="AH28" s="389"/>
      <c r="AI28" s="390"/>
      <c r="AJ28" s="394"/>
      <c r="AK28" s="395"/>
      <c r="AL28" s="561" t="str">
        <f t="shared" ref="AL28:AQ28" si="18">LEFT(RIGHT(" "&amp;$BA$28,6+COLUMN($AL$28)-COLUMN(AL28)))</f>
        <v xml:space="preserve"> </v>
      </c>
      <c r="AM28" s="722" t="str">
        <f t="shared" si="18"/>
        <v xml:space="preserve"> </v>
      </c>
      <c r="AN28" s="573" t="str">
        <f t="shared" si="18"/>
        <v xml:space="preserve"> </v>
      </c>
      <c r="AO28" s="570" t="str">
        <f t="shared" si="18"/>
        <v xml:space="preserve"> </v>
      </c>
      <c r="AP28" s="563" t="str">
        <f t="shared" si="18"/>
        <v xml:space="preserve"> </v>
      </c>
      <c r="AQ28" s="577" t="str">
        <f t="shared" si="18"/>
        <v xml:space="preserve"> </v>
      </c>
      <c r="AR28" s="579" t="str">
        <f t="shared" ref="AR28:AX28" si="19">LEFT(RIGHT(" "&amp;$BB$28,7+COLUMN($AR$28)-COLUMN(AR28)))</f>
        <v xml:space="preserve"> </v>
      </c>
      <c r="AS28" s="570" t="str">
        <f t="shared" si="19"/>
        <v xml:space="preserve"> </v>
      </c>
      <c r="AT28" s="563" t="str">
        <f t="shared" si="19"/>
        <v xml:space="preserve"> </v>
      </c>
      <c r="AU28" s="573" t="str">
        <f t="shared" si="19"/>
        <v xml:space="preserve"> </v>
      </c>
      <c r="AV28" s="570" t="str">
        <f t="shared" si="19"/>
        <v xml:space="preserve"> </v>
      </c>
      <c r="AW28" s="563" t="str">
        <f t="shared" si="19"/>
        <v xml:space="preserve"> </v>
      </c>
      <c r="AX28" s="574" t="str">
        <f t="shared" si="19"/>
        <v xml:space="preserve"> </v>
      </c>
      <c r="BA28" s="720"/>
      <c r="BB28" s="721" t="str">
        <f t="shared" ref="BB28" si="20">IF((ROUNDDOWN(AF28*BA28,0))=0,"",(ROUNDDOWN(AF28*BA28,0)))</f>
        <v/>
      </c>
      <c r="BC28" s="322"/>
      <c r="BD28" s="322"/>
    </row>
    <row r="29" spans="1:57" ht="12.95" customHeight="1" thickTop="1" thickBot="1">
      <c r="A29" s="340" t="s">
        <v>33</v>
      </c>
      <c r="B29" s="341" t="s">
        <v>34</v>
      </c>
      <c r="C29" s="341"/>
      <c r="D29" s="341"/>
      <c r="E29" s="341"/>
      <c r="F29" s="341"/>
      <c r="G29" s="341"/>
      <c r="H29" s="582"/>
      <c r="I29" s="584"/>
      <c r="J29" s="586"/>
      <c r="K29" s="588"/>
      <c r="L29" s="584"/>
      <c r="M29" s="586"/>
      <c r="N29" s="588"/>
      <c r="O29" s="584"/>
      <c r="P29" s="580"/>
      <c r="R29" s="415"/>
      <c r="S29" s="416"/>
      <c r="T29" s="416"/>
      <c r="U29" s="416"/>
      <c r="V29" s="416"/>
      <c r="W29" s="416"/>
      <c r="X29" s="416"/>
      <c r="Y29" s="416"/>
      <c r="Z29" s="416"/>
      <c r="AA29" s="416"/>
      <c r="AB29" s="416"/>
      <c r="AC29" s="416"/>
      <c r="AD29" s="416"/>
      <c r="AE29" s="417"/>
      <c r="AF29" s="418"/>
      <c r="AG29" s="419"/>
      <c r="AH29" s="419"/>
      <c r="AI29" s="420"/>
      <c r="AJ29" s="421"/>
      <c r="AK29" s="422"/>
      <c r="AL29" s="562"/>
      <c r="AM29" s="723"/>
      <c r="AN29" s="565"/>
      <c r="AO29" s="547"/>
      <c r="AP29" s="549"/>
      <c r="AQ29" s="578"/>
      <c r="AR29" s="569"/>
      <c r="AS29" s="547"/>
      <c r="AT29" s="549"/>
      <c r="AU29" s="565"/>
      <c r="AV29" s="547"/>
      <c r="AW29" s="549"/>
      <c r="AX29" s="567"/>
      <c r="BA29" s="720"/>
      <c r="BB29" s="715"/>
      <c r="BC29" s="324"/>
      <c r="BD29" s="324"/>
    </row>
    <row r="30" spans="1:57" ht="12.95" customHeight="1" thickTop="1" thickBot="1">
      <c r="A30" s="343"/>
      <c r="B30" s="414" t="s">
        <v>35</v>
      </c>
      <c r="C30" s="414"/>
      <c r="D30" s="414"/>
      <c r="E30" s="414"/>
      <c r="F30" s="414"/>
      <c r="G30" s="414"/>
      <c r="H30" s="595"/>
      <c r="I30" s="597"/>
      <c r="J30" s="599"/>
      <c r="K30" s="601"/>
      <c r="L30" s="597"/>
      <c r="M30" s="599"/>
      <c r="N30" s="601"/>
      <c r="O30" s="597"/>
      <c r="P30" s="603"/>
      <c r="R30" s="382"/>
      <c r="S30" s="384"/>
      <c r="T30" s="384"/>
      <c r="U30" s="384"/>
      <c r="V30" s="384"/>
      <c r="W30" s="384"/>
      <c r="X30" s="384"/>
      <c r="Y30" s="384"/>
      <c r="Z30" s="384"/>
      <c r="AA30" s="384"/>
      <c r="AB30" s="384"/>
      <c r="AC30" s="384"/>
      <c r="AD30" s="384"/>
      <c r="AE30" s="385"/>
      <c r="AF30" s="388"/>
      <c r="AG30" s="389"/>
      <c r="AH30" s="389"/>
      <c r="AI30" s="390"/>
      <c r="AJ30" s="394"/>
      <c r="AK30" s="395"/>
      <c r="AL30" s="561" t="str">
        <f t="shared" ref="AL30:AQ30" si="21">LEFT(RIGHT(" "&amp;$BA$30,6+COLUMN($AL$30)-COLUMN(AL30)))</f>
        <v xml:space="preserve"> </v>
      </c>
      <c r="AM30" s="722" t="str">
        <f t="shared" si="21"/>
        <v xml:space="preserve"> </v>
      </c>
      <c r="AN30" s="573" t="str">
        <f t="shared" si="21"/>
        <v xml:space="preserve"> </v>
      </c>
      <c r="AO30" s="570" t="str">
        <f t="shared" si="21"/>
        <v xml:space="preserve"> </v>
      </c>
      <c r="AP30" s="563" t="str">
        <f t="shared" si="21"/>
        <v xml:space="preserve"> </v>
      </c>
      <c r="AQ30" s="577" t="str">
        <f t="shared" si="21"/>
        <v xml:space="preserve"> </v>
      </c>
      <c r="AR30" s="579" t="str">
        <f t="shared" ref="AR30:AX30" si="22">LEFT(RIGHT(" "&amp;$BB$30,7+COLUMN($AR$30)-COLUMN(AR30)))</f>
        <v xml:space="preserve"> </v>
      </c>
      <c r="AS30" s="570" t="str">
        <f t="shared" si="22"/>
        <v xml:space="preserve"> </v>
      </c>
      <c r="AT30" s="563" t="str">
        <f t="shared" si="22"/>
        <v xml:space="preserve"> </v>
      </c>
      <c r="AU30" s="573" t="str">
        <f t="shared" si="22"/>
        <v xml:space="preserve"> </v>
      </c>
      <c r="AV30" s="570" t="str">
        <f t="shared" si="22"/>
        <v xml:space="preserve"> </v>
      </c>
      <c r="AW30" s="563" t="str">
        <f t="shared" si="22"/>
        <v xml:space="preserve"> </v>
      </c>
      <c r="AX30" s="574" t="str">
        <f t="shared" si="22"/>
        <v xml:space="preserve"> </v>
      </c>
      <c r="BA30" s="720"/>
      <c r="BB30" s="721" t="str">
        <f t="shared" ref="BB30" si="23">IF((ROUNDDOWN(AF30*BA30,0))=0,"",(ROUNDDOWN(AF30*BA30,0)))</f>
        <v/>
      </c>
      <c r="BC30" s="322"/>
      <c r="BD30" s="322"/>
    </row>
    <row r="31" spans="1:57" ht="12.95" customHeight="1" thickTop="1" thickBot="1">
      <c r="A31" s="340" t="s">
        <v>61</v>
      </c>
      <c r="B31" s="341" t="s">
        <v>36</v>
      </c>
      <c r="C31" s="341"/>
      <c r="D31" s="341"/>
      <c r="E31" s="341"/>
      <c r="F31" s="341"/>
      <c r="G31" s="341"/>
      <c r="H31" s="582"/>
      <c r="I31" s="584"/>
      <c r="J31" s="586"/>
      <c r="K31" s="588"/>
      <c r="L31" s="584"/>
      <c r="M31" s="586"/>
      <c r="N31" s="588"/>
      <c r="O31" s="584"/>
      <c r="P31" s="580"/>
      <c r="R31" s="415"/>
      <c r="S31" s="416"/>
      <c r="T31" s="416"/>
      <c r="U31" s="416"/>
      <c r="V31" s="416"/>
      <c r="W31" s="416"/>
      <c r="X31" s="416"/>
      <c r="Y31" s="416"/>
      <c r="Z31" s="416"/>
      <c r="AA31" s="416"/>
      <c r="AB31" s="416"/>
      <c r="AC31" s="416"/>
      <c r="AD31" s="416"/>
      <c r="AE31" s="417"/>
      <c r="AF31" s="418"/>
      <c r="AG31" s="419"/>
      <c r="AH31" s="419"/>
      <c r="AI31" s="420"/>
      <c r="AJ31" s="421"/>
      <c r="AK31" s="422"/>
      <c r="AL31" s="562"/>
      <c r="AM31" s="723"/>
      <c r="AN31" s="565"/>
      <c r="AO31" s="547"/>
      <c r="AP31" s="549"/>
      <c r="AQ31" s="578"/>
      <c r="AR31" s="569"/>
      <c r="AS31" s="547"/>
      <c r="AT31" s="549"/>
      <c r="AU31" s="565"/>
      <c r="AV31" s="547"/>
      <c r="AW31" s="549"/>
      <c r="AX31" s="567"/>
      <c r="BA31" s="720"/>
      <c r="BB31" s="715"/>
      <c r="BC31" s="324"/>
      <c r="BD31" s="324"/>
    </row>
    <row r="32" spans="1:57" ht="12.95" customHeight="1" thickTop="1" thickBot="1">
      <c r="A32" s="343"/>
      <c r="B32" s="344"/>
      <c r="C32" s="344"/>
      <c r="D32" s="344"/>
      <c r="E32" s="324"/>
      <c r="F32" s="324"/>
      <c r="G32" s="344"/>
      <c r="H32" s="595"/>
      <c r="I32" s="597"/>
      <c r="J32" s="599"/>
      <c r="K32" s="601"/>
      <c r="L32" s="597"/>
      <c r="M32" s="599"/>
      <c r="N32" s="601"/>
      <c r="O32" s="597"/>
      <c r="P32" s="603"/>
      <c r="R32" s="382"/>
      <c r="S32" s="384"/>
      <c r="T32" s="384"/>
      <c r="U32" s="384"/>
      <c r="V32" s="384"/>
      <c r="W32" s="384"/>
      <c r="X32" s="384"/>
      <c r="Y32" s="384"/>
      <c r="Z32" s="384"/>
      <c r="AA32" s="384"/>
      <c r="AB32" s="384"/>
      <c r="AC32" s="384"/>
      <c r="AD32" s="384"/>
      <c r="AE32" s="385"/>
      <c r="AF32" s="388"/>
      <c r="AG32" s="389"/>
      <c r="AH32" s="389"/>
      <c r="AI32" s="390"/>
      <c r="AJ32" s="394"/>
      <c r="AK32" s="395"/>
      <c r="AL32" s="561" t="str">
        <f t="shared" ref="AL32:AQ32" si="24">LEFT(RIGHT(" "&amp;$BA$32,6+COLUMN($AL$32)-COLUMN(AL32)))</f>
        <v xml:space="preserve"> </v>
      </c>
      <c r="AM32" s="722" t="str">
        <f t="shared" si="24"/>
        <v xml:space="preserve"> </v>
      </c>
      <c r="AN32" s="573" t="str">
        <f t="shared" si="24"/>
        <v xml:space="preserve"> </v>
      </c>
      <c r="AO32" s="570" t="str">
        <f t="shared" si="24"/>
        <v xml:space="preserve"> </v>
      </c>
      <c r="AP32" s="563" t="str">
        <f t="shared" si="24"/>
        <v xml:space="preserve"> </v>
      </c>
      <c r="AQ32" s="577" t="str">
        <f t="shared" si="24"/>
        <v xml:space="preserve"> </v>
      </c>
      <c r="AR32" s="579" t="str">
        <f t="shared" ref="AR32:AX32" si="25">LEFT(RIGHT(" "&amp;$BB$32,7+COLUMN($AR$32)-COLUMN(AR32)))</f>
        <v xml:space="preserve"> </v>
      </c>
      <c r="AS32" s="570" t="str">
        <f t="shared" si="25"/>
        <v xml:space="preserve"> </v>
      </c>
      <c r="AT32" s="563" t="str">
        <f t="shared" si="25"/>
        <v xml:space="preserve"> </v>
      </c>
      <c r="AU32" s="573" t="str">
        <f t="shared" si="25"/>
        <v xml:space="preserve"> </v>
      </c>
      <c r="AV32" s="570" t="str">
        <f t="shared" si="25"/>
        <v xml:space="preserve"> </v>
      </c>
      <c r="AW32" s="563" t="str">
        <f t="shared" si="25"/>
        <v xml:space="preserve"> </v>
      </c>
      <c r="AX32" s="574" t="str">
        <f t="shared" si="25"/>
        <v xml:space="preserve"> </v>
      </c>
      <c r="BA32" s="720"/>
      <c r="BB32" s="721" t="str">
        <f t="shared" ref="BB32" si="26">IF((ROUNDDOWN(AF32*BA32,0))=0,"",(ROUNDDOWN(AF32*BA32,0)))</f>
        <v/>
      </c>
      <c r="BC32" s="322"/>
      <c r="BD32" s="322"/>
    </row>
    <row r="33" spans="1:58" ht="12.95" customHeight="1" thickTop="1" thickBot="1">
      <c r="A33" s="340" t="s">
        <v>37</v>
      </c>
      <c r="B33" s="341" t="s">
        <v>38</v>
      </c>
      <c r="C33" s="341"/>
      <c r="D33" s="341"/>
      <c r="E33" s="607"/>
      <c r="F33" s="608"/>
      <c r="G33" s="341" t="s">
        <v>39</v>
      </c>
      <c r="H33" s="582"/>
      <c r="I33" s="584"/>
      <c r="J33" s="586"/>
      <c r="K33" s="588"/>
      <c r="L33" s="584"/>
      <c r="M33" s="586"/>
      <c r="N33" s="588"/>
      <c r="O33" s="584"/>
      <c r="P33" s="580"/>
      <c r="R33" s="383"/>
      <c r="S33" s="386"/>
      <c r="T33" s="386"/>
      <c r="U33" s="386"/>
      <c r="V33" s="386"/>
      <c r="W33" s="386"/>
      <c r="X33" s="386"/>
      <c r="Y33" s="386"/>
      <c r="Z33" s="386"/>
      <c r="AA33" s="386"/>
      <c r="AB33" s="386"/>
      <c r="AC33" s="386"/>
      <c r="AD33" s="386"/>
      <c r="AE33" s="387"/>
      <c r="AF33" s="391"/>
      <c r="AG33" s="392"/>
      <c r="AH33" s="392"/>
      <c r="AI33" s="393"/>
      <c r="AJ33" s="396"/>
      <c r="AK33" s="397"/>
      <c r="AL33" s="613"/>
      <c r="AM33" s="725"/>
      <c r="AN33" s="623"/>
      <c r="AO33" s="611"/>
      <c r="AP33" s="612"/>
      <c r="AQ33" s="625"/>
      <c r="AR33" s="626"/>
      <c r="AS33" s="611"/>
      <c r="AT33" s="612"/>
      <c r="AU33" s="623"/>
      <c r="AV33" s="611"/>
      <c r="AW33" s="612"/>
      <c r="AX33" s="624"/>
      <c r="BA33" s="720"/>
      <c r="BB33" s="724"/>
    </row>
    <row r="34" spans="1:58" ht="12.95" customHeight="1" thickTop="1" thickBot="1">
      <c r="A34" s="343"/>
      <c r="B34" s="344"/>
      <c r="C34" s="344"/>
      <c r="D34" s="344"/>
      <c r="E34" s="609"/>
      <c r="F34" s="610"/>
      <c r="G34" s="344"/>
      <c r="H34" s="595"/>
      <c r="I34" s="597"/>
      <c r="J34" s="599"/>
      <c r="K34" s="601"/>
      <c r="L34" s="597"/>
      <c r="M34" s="599"/>
      <c r="N34" s="601"/>
      <c r="O34" s="597"/>
      <c r="P34" s="603"/>
      <c r="R34" s="528" t="s">
        <v>148</v>
      </c>
      <c r="S34" s="528"/>
      <c r="T34" s="528"/>
      <c r="U34" s="528"/>
      <c r="V34" s="528"/>
      <c r="W34" s="528"/>
      <c r="X34" s="528"/>
      <c r="BA34" s="727" t="s">
        <v>135</v>
      </c>
      <c r="BB34" s="726">
        <f>SUM(BB18:BB33)</f>
        <v>0</v>
      </c>
      <c r="BC34" s="324" t="s">
        <v>136</v>
      </c>
      <c r="BD34" s="324"/>
      <c r="BE34" s="324"/>
      <c r="BF34" s="324"/>
    </row>
    <row r="35" spans="1:58" ht="12.95" customHeight="1">
      <c r="A35" s="340" t="s">
        <v>40</v>
      </c>
      <c r="B35" s="341" t="s">
        <v>41</v>
      </c>
      <c r="C35" s="341"/>
      <c r="D35" s="341"/>
      <c r="E35" s="324"/>
      <c r="F35" s="324"/>
      <c r="G35" s="341"/>
      <c r="H35" s="582"/>
      <c r="I35" s="584"/>
      <c r="J35" s="586"/>
      <c r="K35" s="588"/>
      <c r="L35" s="584"/>
      <c r="M35" s="586"/>
      <c r="N35" s="588"/>
      <c r="O35" s="584"/>
      <c r="P35" s="580"/>
      <c r="R35" s="340" t="s">
        <v>101</v>
      </c>
      <c r="S35" s="341"/>
      <c r="T35" s="341"/>
      <c r="U35" s="341"/>
      <c r="V35" s="341"/>
      <c r="W35" s="341"/>
      <c r="X35" s="342"/>
      <c r="Y35" s="54"/>
      <c r="Z35" s="55"/>
      <c r="AA35" s="56"/>
      <c r="AB35" s="54"/>
      <c r="AC35" s="55"/>
      <c r="AD35" s="57"/>
      <c r="AE35" s="54"/>
      <c r="AF35" s="55"/>
      <c r="AG35" s="57"/>
      <c r="AI35" s="370" t="s">
        <v>63</v>
      </c>
      <c r="AJ35" s="371"/>
      <c r="AK35" s="371"/>
      <c r="AL35" s="372"/>
      <c r="AM35" s="364" t="s">
        <v>42</v>
      </c>
      <c r="AN35" s="346"/>
      <c r="AO35" s="346"/>
      <c r="AP35" s="347"/>
      <c r="AQ35" s="364" t="s">
        <v>43</v>
      </c>
      <c r="AR35" s="346"/>
      <c r="AS35" s="346"/>
      <c r="AT35" s="347"/>
      <c r="AU35" s="364" t="s">
        <v>44</v>
      </c>
      <c r="AV35" s="346"/>
      <c r="AW35" s="346"/>
      <c r="AX35" s="347"/>
      <c r="BA35" s="324"/>
      <c r="BB35" s="726"/>
      <c r="BC35" s="324"/>
      <c r="BD35" s="324"/>
      <c r="BE35" s="324"/>
      <c r="BF35" s="324"/>
    </row>
    <row r="36" spans="1:58" ht="12.95" customHeight="1">
      <c r="A36" s="343"/>
      <c r="B36" s="344"/>
      <c r="C36" s="344"/>
      <c r="D36" s="344"/>
      <c r="E36" s="344"/>
      <c r="F36" s="344"/>
      <c r="G36" s="344"/>
      <c r="H36" s="595"/>
      <c r="I36" s="597"/>
      <c r="J36" s="599"/>
      <c r="K36" s="601"/>
      <c r="L36" s="597"/>
      <c r="M36" s="599"/>
      <c r="N36" s="601"/>
      <c r="O36" s="597"/>
      <c r="P36" s="603"/>
      <c r="R36" s="343"/>
      <c r="S36" s="344"/>
      <c r="T36" s="344"/>
      <c r="U36" s="344"/>
      <c r="V36" s="344"/>
      <c r="W36" s="344"/>
      <c r="X36" s="345"/>
      <c r="Y36" s="58"/>
      <c r="Z36" s="59"/>
      <c r="AA36" s="60"/>
      <c r="AB36" s="58"/>
      <c r="AC36" s="59"/>
      <c r="AD36" s="61"/>
      <c r="AE36" s="58"/>
      <c r="AF36" s="59"/>
      <c r="AG36" s="61"/>
      <c r="AI36" s="51"/>
      <c r="AJ36" s="62"/>
      <c r="AK36" s="62"/>
      <c r="AL36" s="63"/>
      <c r="AM36" s="64"/>
      <c r="AP36" s="65"/>
      <c r="AQ36" s="64"/>
      <c r="AU36" s="64"/>
      <c r="AX36" s="65"/>
    </row>
    <row r="37" spans="1:58" ht="12.95" customHeight="1">
      <c r="A37" s="340" t="s">
        <v>28</v>
      </c>
      <c r="B37" s="341" t="s">
        <v>45</v>
      </c>
      <c r="C37" s="341"/>
      <c r="D37" s="341"/>
      <c r="E37" s="341"/>
      <c r="F37" s="341"/>
      <c r="G37" s="341"/>
      <c r="H37" s="582"/>
      <c r="I37" s="584"/>
      <c r="J37" s="586"/>
      <c r="K37" s="588"/>
      <c r="L37" s="584"/>
      <c r="M37" s="586"/>
      <c r="N37" s="588"/>
      <c r="O37" s="584"/>
      <c r="P37" s="580"/>
      <c r="R37" s="340" t="s">
        <v>102</v>
      </c>
      <c r="S37" s="341"/>
      <c r="T37" s="341"/>
      <c r="U37" s="341"/>
      <c r="V37" s="341"/>
      <c r="W37" s="341"/>
      <c r="X37" s="342"/>
      <c r="Y37" s="54"/>
      <c r="Z37" s="55"/>
      <c r="AA37" s="56"/>
      <c r="AB37" s="54"/>
      <c r="AC37" s="55"/>
      <c r="AD37" s="57"/>
      <c r="AE37" s="54"/>
      <c r="AF37" s="55"/>
      <c r="AG37" s="57"/>
      <c r="AI37" s="64"/>
      <c r="AL37" s="65"/>
      <c r="AM37" s="64"/>
      <c r="AP37" s="65"/>
      <c r="AQ37" s="64"/>
      <c r="AU37" s="64"/>
      <c r="AX37" s="65"/>
    </row>
    <row r="38" spans="1:58" ht="12.95" customHeight="1">
      <c r="A38" s="343"/>
      <c r="B38" s="344"/>
      <c r="C38" s="344"/>
      <c r="D38" s="344"/>
      <c r="E38" s="344"/>
      <c r="F38" s="344"/>
      <c r="G38" s="344"/>
      <c r="H38" s="595"/>
      <c r="I38" s="597"/>
      <c r="J38" s="599"/>
      <c r="K38" s="601"/>
      <c r="L38" s="597"/>
      <c r="M38" s="599"/>
      <c r="N38" s="601"/>
      <c r="O38" s="597"/>
      <c r="P38" s="603"/>
      <c r="R38" s="343"/>
      <c r="S38" s="344"/>
      <c r="T38" s="344"/>
      <c r="U38" s="344"/>
      <c r="V38" s="344"/>
      <c r="W38" s="344"/>
      <c r="X38" s="345"/>
      <c r="Y38" s="66"/>
      <c r="Z38" s="67"/>
      <c r="AA38" s="68"/>
      <c r="AB38" s="66"/>
      <c r="AC38" s="67"/>
      <c r="AD38" s="69"/>
      <c r="AE38" s="66"/>
      <c r="AF38" s="67"/>
      <c r="AG38" s="69"/>
      <c r="AI38" s="52"/>
      <c r="AJ38" s="70"/>
      <c r="AK38" s="70"/>
      <c r="AL38" s="71"/>
      <c r="AM38" s="64"/>
      <c r="AP38" s="65"/>
      <c r="AQ38" s="64"/>
      <c r="AU38" s="64"/>
      <c r="AX38" s="65"/>
    </row>
    <row r="39" spans="1:58" ht="12.95" customHeight="1">
      <c r="A39" s="340" t="s">
        <v>46</v>
      </c>
      <c r="B39" s="341" t="s">
        <v>47</v>
      </c>
      <c r="C39" s="341"/>
      <c r="D39" s="341"/>
      <c r="E39" s="341"/>
      <c r="F39" s="341"/>
      <c r="G39" s="341"/>
      <c r="H39" s="582"/>
      <c r="I39" s="584"/>
      <c r="J39" s="586"/>
      <c r="K39" s="588"/>
      <c r="L39" s="584"/>
      <c r="M39" s="586"/>
      <c r="N39" s="588"/>
      <c r="O39" s="584"/>
      <c r="P39" s="580"/>
      <c r="R39" s="340" t="s">
        <v>103</v>
      </c>
      <c r="S39" s="341"/>
      <c r="T39" s="341"/>
      <c r="U39" s="341"/>
      <c r="V39" s="341"/>
      <c r="W39" s="341"/>
      <c r="X39" s="342"/>
      <c r="Y39" s="58"/>
      <c r="Z39" s="59"/>
      <c r="AA39" s="60"/>
      <c r="AB39" s="58"/>
      <c r="AC39" s="59"/>
      <c r="AD39" s="61"/>
      <c r="AE39" s="58"/>
      <c r="AF39" s="59"/>
      <c r="AG39" s="61"/>
      <c r="AI39" s="72"/>
      <c r="AJ39" s="346"/>
      <c r="AK39" s="346"/>
      <c r="AL39" s="347"/>
      <c r="AM39" s="364" t="s">
        <v>48</v>
      </c>
      <c r="AN39" s="346"/>
      <c r="AO39" s="346"/>
      <c r="AP39" s="347"/>
      <c r="AQ39" s="364" t="s">
        <v>49</v>
      </c>
      <c r="AR39" s="346"/>
      <c r="AS39" s="346"/>
      <c r="AT39" s="347"/>
      <c r="AU39" s="364" t="s">
        <v>50</v>
      </c>
      <c r="AV39" s="346"/>
      <c r="AW39" s="346"/>
      <c r="AX39" s="347"/>
    </row>
    <row r="40" spans="1:58" ht="12.95" customHeight="1" thickBot="1">
      <c r="A40" s="343"/>
      <c r="B40" s="344"/>
      <c r="C40" s="344"/>
      <c r="D40" s="344"/>
      <c r="E40" s="344"/>
      <c r="F40" s="344"/>
      <c r="G40" s="344"/>
      <c r="H40" s="583"/>
      <c r="I40" s="585"/>
      <c r="J40" s="587"/>
      <c r="K40" s="589"/>
      <c r="L40" s="585"/>
      <c r="M40" s="587"/>
      <c r="N40" s="589"/>
      <c r="O40" s="585"/>
      <c r="P40" s="581"/>
      <c r="R40" s="343"/>
      <c r="S40" s="344"/>
      <c r="T40" s="344"/>
      <c r="U40" s="344"/>
      <c r="V40" s="344"/>
      <c r="W40" s="344"/>
      <c r="X40" s="345"/>
      <c r="Y40" s="66"/>
      <c r="Z40" s="67"/>
      <c r="AA40" s="68"/>
      <c r="AB40" s="66"/>
      <c r="AC40" s="67"/>
      <c r="AD40" s="69"/>
      <c r="AE40" s="66"/>
      <c r="AF40" s="67"/>
      <c r="AG40" s="69"/>
      <c r="AI40" s="64"/>
      <c r="AL40" s="65"/>
      <c r="AM40" s="64"/>
      <c r="AP40" s="65"/>
      <c r="AQ40" s="64"/>
      <c r="AU40" s="64"/>
      <c r="AX40" s="65"/>
    </row>
    <row r="41" spans="1:58" ht="12.95" customHeight="1" thickBot="1">
      <c r="AI41" s="64"/>
      <c r="AL41" s="65"/>
      <c r="AM41" s="64"/>
      <c r="AP41" s="65"/>
      <c r="AQ41" s="64"/>
      <c r="AU41" s="64"/>
      <c r="AX41" s="65"/>
    </row>
    <row r="42" spans="1:58" ht="12.95" customHeight="1">
      <c r="A42" s="629" t="s">
        <v>51</v>
      </c>
      <c r="B42" s="483"/>
      <c r="C42" s="500"/>
      <c r="D42" s="329"/>
      <c r="E42" s="330"/>
      <c r="F42" s="330"/>
      <c r="G42" s="330"/>
      <c r="H42" s="330"/>
      <c r="I42" s="333"/>
      <c r="J42" s="330"/>
      <c r="K42" s="330"/>
      <c r="L42" s="330"/>
      <c r="M42" s="524"/>
      <c r="N42" s="335" t="s">
        <v>52</v>
      </c>
      <c r="O42" s="335"/>
      <c r="P42" s="329"/>
      <c r="Q42" s="525"/>
      <c r="R42" s="348" t="s">
        <v>53</v>
      </c>
      <c r="S42" s="350"/>
      <c r="T42" s="350"/>
      <c r="U42" s="350"/>
      <c r="V42" s="350"/>
      <c r="W42" s="350"/>
      <c r="X42" s="351"/>
      <c r="Y42" s="633" t="s">
        <v>54</v>
      </c>
      <c r="Z42" s="634"/>
      <c r="AA42" s="329"/>
      <c r="AB42" s="330"/>
      <c r="AC42" s="330"/>
      <c r="AD42" s="330"/>
      <c r="AE42" s="330"/>
      <c r="AF42" s="330"/>
      <c r="AG42" s="635"/>
      <c r="AI42" s="52"/>
      <c r="AJ42" s="70"/>
      <c r="AK42" s="70"/>
      <c r="AL42" s="71"/>
      <c r="AM42" s="52"/>
      <c r="AN42" s="70"/>
      <c r="AO42" s="70"/>
      <c r="AP42" s="71"/>
      <c r="AQ42" s="52"/>
      <c r="AR42" s="70"/>
      <c r="AS42" s="70"/>
      <c r="AT42" s="70"/>
      <c r="AU42" s="52"/>
      <c r="AV42" s="70"/>
      <c r="AW42" s="70"/>
      <c r="AX42" s="71"/>
    </row>
    <row r="43" spans="1:58" ht="15" customHeight="1" thickBot="1">
      <c r="A43" s="630"/>
      <c r="B43" s="631"/>
      <c r="C43" s="632"/>
      <c r="D43" s="331"/>
      <c r="E43" s="332"/>
      <c r="F43" s="332"/>
      <c r="G43" s="332"/>
      <c r="H43" s="332"/>
      <c r="I43" s="334"/>
      <c r="J43" s="332"/>
      <c r="K43" s="332"/>
      <c r="L43" s="332"/>
      <c r="M43" s="526"/>
      <c r="N43" s="356" t="s">
        <v>55</v>
      </c>
      <c r="O43" s="356"/>
      <c r="P43" s="331"/>
      <c r="Q43" s="527"/>
      <c r="R43" s="349"/>
      <c r="S43" s="352"/>
      <c r="T43" s="352"/>
      <c r="U43" s="352"/>
      <c r="V43" s="352"/>
      <c r="W43" s="352"/>
      <c r="X43" s="353"/>
      <c r="Y43" s="636" t="s">
        <v>56</v>
      </c>
      <c r="Z43" s="637"/>
      <c r="AA43" s="331"/>
      <c r="AB43" s="332"/>
      <c r="AC43" s="332"/>
      <c r="AD43" s="332"/>
      <c r="AE43" s="332"/>
      <c r="AF43" s="332"/>
      <c r="AG43" s="638"/>
      <c r="AW43" s="529" t="str">
        <f t="shared" ref="AW43" si="27">$BA$1</f>
        <v>06-10-00</v>
      </c>
      <c r="AX43" s="530"/>
      <c r="AY43" s="530"/>
    </row>
    <row r="44" spans="1:58" ht="12.95" customHeight="1"/>
    <row r="45" spans="1:58" ht="12" customHeight="1"/>
    <row r="46" spans="1:58" ht="12" customHeight="1"/>
    <row r="47" spans="1:58" ht="12" customHeight="1"/>
    <row r="48" spans="1:5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sheetData>
  <protectedRanges>
    <protectedRange sqref="AN2:AO2" name="範囲1"/>
  </protectedRanges>
  <mergeCells count="365">
    <mergeCell ref="AJ39:AL39"/>
    <mergeCell ref="AM39:AP39"/>
    <mergeCell ref="AQ39:AT39"/>
    <mergeCell ref="AU39:AX39"/>
    <mergeCell ref="A42:C43"/>
    <mergeCell ref="D42:F43"/>
    <mergeCell ref="G42:H43"/>
    <mergeCell ref="I42:K43"/>
    <mergeCell ref="L42:M43"/>
    <mergeCell ref="N42:O42"/>
    <mergeCell ref="L39:L40"/>
    <mergeCell ref="M39:M40"/>
    <mergeCell ref="N39:N40"/>
    <mergeCell ref="O39:O40"/>
    <mergeCell ref="P39:P40"/>
    <mergeCell ref="R39:X40"/>
    <mergeCell ref="A39:A40"/>
    <mergeCell ref="B39:G40"/>
    <mergeCell ref="H39:H40"/>
    <mergeCell ref="I39:I40"/>
    <mergeCell ref="J39:J40"/>
    <mergeCell ref="K39:K40"/>
    <mergeCell ref="P42:Q43"/>
    <mergeCell ref="R42:R43"/>
    <mergeCell ref="L35:L36"/>
    <mergeCell ref="M35:M36"/>
    <mergeCell ref="S42:X43"/>
    <mergeCell ref="Y42:Z42"/>
    <mergeCell ref="AA42:AG42"/>
    <mergeCell ref="L37:L38"/>
    <mergeCell ref="M37:M38"/>
    <mergeCell ref="N37:N38"/>
    <mergeCell ref="O37:O38"/>
    <mergeCell ref="P37:P38"/>
    <mergeCell ref="R37:X38"/>
    <mergeCell ref="N43:O43"/>
    <mergeCell ref="Y43:Z43"/>
    <mergeCell ref="AA43:AG43"/>
    <mergeCell ref="A37:A38"/>
    <mergeCell ref="B37:G38"/>
    <mergeCell ref="H37:H38"/>
    <mergeCell ref="I37:I38"/>
    <mergeCell ref="J37:J38"/>
    <mergeCell ref="K37:K38"/>
    <mergeCell ref="A35:A36"/>
    <mergeCell ref="B35:G36"/>
    <mergeCell ref="H35:H36"/>
    <mergeCell ref="I35:I36"/>
    <mergeCell ref="J35:J36"/>
    <mergeCell ref="K35:K36"/>
    <mergeCell ref="M33:M34"/>
    <mergeCell ref="M29:M30"/>
    <mergeCell ref="N29:N30"/>
    <mergeCell ref="AP32:AP33"/>
    <mergeCell ref="AQ32:AQ33"/>
    <mergeCell ref="AR32:AR33"/>
    <mergeCell ref="AS32:AS33"/>
    <mergeCell ref="AT32:AT33"/>
    <mergeCell ref="O35:O36"/>
    <mergeCell ref="P35:P36"/>
    <mergeCell ref="R35:X36"/>
    <mergeCell ref="BB34:BB35"/>
    <mergeCell ref="BC34:BF35"/>
    <mergeCell ref="N33:N34"/>
    <mergeCell ref="O33:O34"/>
    <mergeCell ref="P33:P34"/>
    <mergeCell ref="BA34:BA35"/>
    <mergeCell ref="N35:N36"/>
    <mergeCell ref="AU32:AU33"/>
    <mergeCell ref="AV32:AV33"/>
    <mergeCell ref="AW32:AW33"/>
    <mergeCell ref="AX32:AX33"/>
    <mergeCell ref="BA32:BA33"/>
    <mergeCell ref="AN32:AN33"/>
    <mergeCell ref="AO32:AO33"/>
    <mergeCell ref="AI35:AL35"/>
    <mergeCell ref="AM35:AP35"/>
    <mergeCell ref="AQ35:AT35"/>
    <mergeCell ref="R34:X34"/>
    <mergeCell ref="AU35:AX35"/>
    <mergeCell ref="A29:A30"/>
    <mergeCell ref="AL28:AL29"/>
    <mergeCell ref="AM28:AM29"/>
    <mergeCell ref="AN28:AN29"/>
    <mergeCell ref="AO28:AO29"/>
    <mergeCell ref="AP28:AP29"/>
    <mergeCell ref="O27:O28"/>
    <mergeCell ref="P31:P32"/>
    <mergeCell ref="A33:A34"/>
    <mergeCell ref="B33:D34"/>
    <mergeCell ref="E33:F34"/>
    <mergeCell ref="G33:G34"/>
    <mergeCell ref="H33:H34"/>
    <mergeCell ref="I33:I34"/>
    <mergeCell ref="J33:J34"/>
    <mergeCell ref="K33:K34"/>
    <mergeCell ref="AJ32:AK33"/>
    <mergeCell ref="AL32:AL33"/>
    <mergeCell ref="AM32:AM33"/>
    <mergeCell ref="A31:A32"/>
    <mergeCell ref="B31:G32"/>
    <mergeCell ref="H31:H32"/>
    <mergeCell ref="I31:I32"/>
    <mergeCell ref="J31:J32"/>
    <mergeCell ref="BB30:BB31"/>
    <mergeCell ref="BC30:BD30"/>
    <mergeCell ref="AU30:AU31"/>
    <mergeCell ref="AV30:AV31"/>
    <mergeCell ref="AW30:AW31"/>
    <mergeCell ref="AX30:AX31"/>
    <mergeCell ref="BA30:BA31"/>
    <mergeCell ref="BB32:BB33"/>
    <mergeCell ref="BC32:BD32"/>
    <mergeCell ref="K31:K32"/>
    <mergeCell ref="L31:L32"/>
    <mergeCell ref="M31:M32"/>
    <mergeCell ref="AT30:AT31"/>
    <mergeCell ref="AN30:AN31"/>
    <mergeCell ref="AO30:AO31"/>
    <mergeCell ref="AP30:AP31"/>
    <mergeCell ref="AQ30:AQ31"/>
    <mergeCell ref="AR30:AR31"/>
    <mergeCell ref="AS30:AS31"/>
    <mergeCell ref="O29:O30"/>
    <mergeCell ref="P29:P30"/>
    <mergeCell ref="R28:R29"/>
    <mergeCell ref="S28:AE29"/>
    <mergeCell ref="AF28:AI29"/>
    <mergeCell ref="K29:K30"/>
    <mergeCell ref="R32:R33"/>
    <mergeCell ref="S32:AE33"/>
    <mergeCell ref="AF32:AI33"/>
    <mergeCell ref="AR28:AR29"/>
    <mergeCell ref="AS28:AS29"/>
    <mergeCell ref="AT28:AT29"/>
    <mergeCell ref="L29:L30"/>
    <mergeCell ref="L33:L34"/>
    <mergeCell ref="BC29:BD29"/>
    <mergeCell ref="B30:G30"/>
    <mergeCell ref="R30:R31"/>
    <mergeCell ref="S30:AE31"/>
    <mergeCell ref="AF30:AI31"/>
    <mergeCell ref="AJ30:AK31"/>
    <mergeCell ref="AL30:AL31"/>
    <mergeCell ref="AM30:AM31"/>
    <mergeCell ref="AW28:AW29"/>
    <mergeCell ref="AX28:AX29"/>
    <mergeCell ref="BA28:BA29"/>
    <mergeCell ref="BB28:BB29"/>
    <mergeCell ref="BC28:BD28"/>
    <mergeCell ref="B29:G29"/>
    <mergeCell ref="H29:H30"/>
    <mergeCell ref="I29:I30"/>
    <mergeCell ref="J29:J30"/>
    <mergeCell ref="AU28:AU29"/>
    <mergeCell ref="AV28:AV29"/>
    <mergeCell ref="AJ28:AK29"/>
    <mergeCell ref="BC31:BD31"/>
    <mergeCell ref="N31:N32"/>
    <mergeCell ref="O31:O32"/>
    <mergeCell ref="AQ28:AQ29"/>
    <mergeCell ref="BB26:BB27"/>
    <mergeCell ref="A27:A28"/>
    <mergeCell ref="B27:G27"/>
    <mergeCell ref="H27:H28"/>
    <mergeCell ref="I27:I28"/>
    <mergeCell ref="J27:J28"/>
    <mergeCell ref="K27:K28"/>
    <mergeCell ref="L27:L28"/>
    <mergeCell ref="M27:M28"/>
    <mergeCell ref="N27:N28"/>
    <mergeCell ref="AT26:AT27"/>
    <mergeCell ref="AU26:AU27"/>
    <mergeCell ref="AV26:AV27"/>
    <mergeCell ref="AW26:AW27"/>
    <mergeCell ref="AX26:AX27"/>
    <mergeCell ref="BA26:BA27"/>
    <mergeCell ref="AN26:AN27"/>
    <mergeCell ref="AO26:AO27"/>
    <mergeCell ref="AP26:AP27"/>
    <mergeCell ref="AQ26:AQ27"/>
    <mergeCell ref="AR26:AR27"/>
    <mergeCell ref="AS26:AS27"/>
    <mergeCell ref="P27:P28"/>
    <mergeCell ref="B28:G28"/>
    <mergeCell ref="A25:P25"/>
    <mergeCell ref="A26:P26"/>
    <mergeCell ref="R26:R27"/>
    <mergeCell ref="S26:AE27"/>
    <mergeCell ref="AF26:AI27"/>
    <mergeCell ref="AJ26:AK27"/>
    <mergeCell ref="AL26:AL27"/>
    <mergeCell ref="AM26:AM27"/>
    <mergeCell ref="AS24:AS25"/>
    <mergeCell ref="AM24:AM25"/>
    <mergeCell ref="AN24:AN25"/>
    <mergeCell ref="AO24:AO25"/>
    <mergeCell ref="AP24:AP25"/>
    <mergeCell ref="AQ24:AQ25"/>
    <mergeCell ref="AR24:AR25"/>
    <mergeCell ref="A24:P24"/>
    <mergeCell ref="R24:R25"/>
    <mergeCell ref="S24:AE25"/>
    <mergeCell ref="AF24:AI25"/>
    <mergeCell ref="AJ24:AK25"/>
    <mergeCell ref="AL24:AL25"/>
    <mergeCell ref="AV22:AV23"/>
    <mergeCell ref="AW22:AW23"/>
    <mergeCell ref="AX22:AX23"/>
    <mergeCell ref="BA22:BA23"/>
    <mergeCell ref="BB22:BB23"/>
    <mergeCell ref="BA24:BA25"/>
    <mergeCell ref="BB24:BB25"/>
    <mergeCell ref="AT24:AT25"/>
    <mergeCell ref="AU24:AU25"/>
    <mergeCell ref="AV24:AV25"/>
    <mergeCell ref="AW24:AW25"/>
    <mergeCell ref="AX24:AX25"/>
    <mergeCell ref="A23:P23"/>
    <mergeCell ref="AP22:AP23"/>
    <mergeCell ref="AQ22:AQ23"/>
    <mergeCell ref="AR22:AR23"/>
    <mergeCell ref="AS22:AS23"/>
    <mergeCell ref="AT22:AT23"/>
    <mergeCell ref="AU22:AU23"/>
    <mergeCell ref="AF22:AI23"/>
    <mergeCell ref="AJ22:AK23"/>
    <mergeCell ref="AL22:AL23"/>
    <mergeCell ref="AM22:AM23"/>
    <mergeCell ref="AN22:AN23"/>
    <mergeCell ref="AO22:AO23"/>
    <mergeCell ref="M21:M22"/>
    <mergeCell ref="N21:N22"/>
    <mergeCell ref="O21:O22"/>
    <mergeCell ref="P21:P22"/>
    <mergeCell ref="R22:R23"/>
    <mergeCell ref="S22:AE23"/>
    <mergeCell ref="B21:G22"/>
    <mergeCell ref="H21:H22"/>
    <mergeCell ref="I21:I22"/>
    <mergeCell ref="J21:J22"/>
    <mergeCell ref="K21:K22"/>
    <mergeCell ref="L21:L22"/>
    <mergeCell ref="AR20:AR21"/>
    <mergeCell ref="AS20:AS21"/>
    <mergeCell ref="AT20:AT21"/>
    <mergeCell ref="AL20:AL21"/>
    <mergeCell ref="AM20:AM21"/>
    <mergeCell ref="AN20:AN21"/>
    <mergeCell ref="AO20:AO21"/>
    <mergeCell ref="AP20:AP21"/>
    <mergeCell ref="AQ20:AQ21"/>
    <mergeCell ref="M19:M20"/>
    <mergeCell ref="N19:N20"/>
    <mergeCell ref="O19:O20"/>
    <mergeCell ref="P19:P20"/>
    <mergeCell ref="BC19:BD19"/>
    <mergeCell ref="BE19:BE20"/>
    <mergeCell ref="R20:R21"/>
    <mergeCell ref="S20:AE21"/>
    <mergeCell ref="AF20:AI21"/>
    <mergeCell ref="AJ20:AK21"/>
    <mergeCell ref="BB18:BB19"/>
    <mergeCell ref="BC18:BD18"/>
    <mergeCell ref="AU18:AU19"/>
    <mergeCell ref="AV18:AV19"/>
    <mergeCell ref="AW18:AW19"/>
    <mergeCell ref="AX18:AX19"/>
    <mergeCell ref="BA18:BA19"/>
    <mergeCell ref="AX20:AX21"/>
    <mergeCell ref="BA20:BA21"/>
    <mergeCell ref="BB20:BB21"/>
    <mergeCell ref="BC20:BD21"/>
    <mergeCell ref="AU20:AU21"/>
    <mergeCell ref="AV20:AV21"/>
    <mergeCell ref="AW20:AW21"/>
    <mergeCell ref="A13:C13"/>
    <mergeCell ref="R13:Z13"/>
    <mergeCell ref="AA13:AC14"/>
    <mergeCell ref="AH13:AT14"/>
    <mergeCell ref="BE13:BE14"/>
    <mergeCell ref="A19:D20"/>
    <mergeCell ref="E19:F20"/>
    <mergeCell ref="G19:G20"/>
    <mergeCell ref="H19:H20"/>
    <mergeCell ref="I19:I20"/>
    <mergeCell ref="J19:J20"/>
    <mergeCell ref="K19:K20"/>
    <mergeCell ref="L19:L20"/>
    <mergeCell ref="AT18:AT19"/>
    <mergeCell ref="AN18:AN19"/>
    <mergeCell ref="AO18:AO19"/>
    <mergeCell ref="AP18:AP19"/>
    <mergeCell ref="AQ18:AQ19"/>
    <mergeCell ref="AR18:AR19"/>
    <mergeCell ref="AS18:AS19"/>
    <mergeCell ref="R18:R19"/>
    <mergeCell ref="S18:AE19"/>
    <mergeCell ref="AF18:AI19"/>
    <mergeCell ref="AJ18:AK19"/>
    <mergeCell ref="O17:O18"/>
    <mergeCell ref="P17:P18"/>
    <mergeCell ref="S16:AE17"/>
    <mergeCell ref="AF16:AI17"/>
    <mergeCell ref="AJ16:AK17"/>
    <mergeCell ref="AL16:AQ17"/>
    <mergeCell ref="AR16:AX17"/>
    <mergeCell ref="A17:A18"/>
    <mergeCell ref="B17:G18"/>
    <mergeCell ref="H17:H18"/>
    <mergeCell ref="I17:I18"/>
    <mergeCell ref="J17:J18"/>
    <mergeCell ref="AL18:AL19"/>
    <mergeCell ref="AM18:AM19"/>
    <mergeCell ref="K17:K18"/>
    <mergeCell ref="L17:L18"/>
    <mergeCell ref="M17:M18"/>
    <mergeCell ref="AQ4:AV5"/>
    <mergeCell ref="A9:N9"/>
    <mergeCell ref="AA9:AC10"/>
    <mergeCell ref="AF9:AU10"/>
    <mergeCell ref="BB13:BB14"/>
    <mergeCell ref="BC13:BC14"/>
    <mergeCell ref="BA9:BD10"/>
    <mergeCell ref="R10:Y10"/>
    <mergeCell ref="A11:C11"/>
    <mergeCell ref="D11:H11"/>
    <mergeCell ref="R11:Z11"/>
    <mergeCell ref="AA11:AC12"/>
    <mergeCell ref="AG11:AK12"/>
    <mergeCell ref="AL11:AU12"/>
    <mergeCell ref="R12:Z12"/>
    <mergeCell ref="BD13:BD14"/>
    <mergeCell ref="BA4:BF4"/>
    <mergeCell ref="BF13:BF14"/>
    <mergeCell ref="A14:P15"/>
    <mergeCell ref="R14:Y14"/>
    <mergeCell ref="R15:Z15"/>
    <mergeCell ref="BF15:BF16"/>
    <mergeCell ref="R16:R17"/>
    <mergeCell ref="N17:N18"/>
    <mergeCell ref="AW43:AY43"/>
    <mergeCell ref="BA1:BA2"/>
    <mergeCell ref="BB1:BB2"/>
    <mergeCell ref="B2:I3"/>
    <mergeCell ref="K2:N3"/>
    <mergeCell ref="AF2:AG2"/>
    <mergeCell ref="AJ2:AK2"/>
    <mergeCell ref="AL2:AO2"/>
    <mergeCell ref="AQ2:AR2"/>
    <mergeCell ref="AT2:AU2"/>
    <mergeCell ref="BA3:BE3"/>
    <mergeCell ref="A5:M7"/>
    <mergeCell ref="BA5:BE5"/>
    <mergeCell ref="AA6:AC8"/>
    <mergeCell ref="BA6:BE8"/>
    <mergeCell ref="O7:P7"/>
    <mergeCell ref="Q7:R7"/>
    <mergeCell ref="T7:U7"/>
    <mergeCell ref="AE7:AV7"/>
    <mergeCell ref="AF8:AU8"/>
    <mergeCell ref="AA4:AC5"/>
    <mergeCell ref="AD4:AE5"/>
    <mergeCell ref="AF4:AJ5"/>
    <mergeCell ref="AK4:AP5"/>
  </mergeCells>
  <phoneticPr fontId="2"/>
  <conditionalFormatting sqref="AE7:AV14">
    <cfRule type="cellIs" dxfId="4" priority="1" operator="equal">
      <formula>0</formula>
    </cfRule>
  </conditionalFormatting>
  <dataValidations count="4">
    <dataValidation type="list" allowBlank="1" showInputMessage="1" showErrorMessage="1" sqref="G42:H43" xr:uid="{A5384FD8-F4E8-44DF-9924-09A30738DE13}">
      <formula1>"銀行,信用金庫,信用組合,金庫"</formula1>
    </dataValidation>
    <dataValidation type="list" allowBlank="1" showInputMessage="1" showErrorMessage="1" sqref="P42:Q43" xr:uid="{7BE2F838-47B7-4D1A-9657-FB452547E267}">
      <formula1>"普通,当座"</formula1>
    </dataValidation>
    <dataValidation type="list" allowBlank="1" showInputMessage="1" showErrorMessage="1" sqref="L42:M43" xr:uid="{848D4A64-899E-4306-B9E1-4C54DA4163E5}">
      <formula1>"支店,店"</formula1>
    </dataValidation>
    <dataValidation type="list" allowBlank="1" showInputMessage="1" showErrorMessage="1" sqref="O7:P7 AJ2:AK2" xr:uid="{D8C5F5A8-BE0E-4E4F-B340-29FBECACC697}">
      <formula1>"令和"</formula1>
    </dataValidation>
  </dataValidations>
  <pageMargins left="0.39370078740157483" right="0" top="0.78740157480314965" bottom="0" header="0.51181102362204722" footer="0"/>
  <pageSetup paperSize="9" orientation="landscape"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4A7C1-1874-491D-BE2E-94E75134F8A2}">
  <sheetPr>
    <tabColor theme="5" tint="0.59999389629810485"/>
  </sheetPr>
  <dimension ref="A1:BF181"/>
  <sheetViews>
    <sheetView view="pageBreakPreview" zoomScale="92" zoomScaleNormal="100" zoomScaleSheetLayoutView="92" workbookViewId="0">
      <selection activeCell="AW43" sqref="AW43:AY43"/>
    </sheetView>
  </sheetViews>
  <sheetFormatPr defaultRowHeight="16.5"/>
  <cols>
    <col min="1" max="17" width="3.28515625" style="41" customWidth="1"/>
    <col min="18" max="18" width="5.28515625" style="41" customWidth="1"/>
    <col min="19" max="33" width="3.28515625" style="41" customWidth="1"/>
    <col min="34" max="35" width="2" style="41" customWidth="1"/>
    <col min="36" max="52" width="2.7109375" style="41" customWidth="1"/>
    <col min="53" max="53" width="8.140625" style="41" customWidth="1"/>
    <col min="54" max="54" width="14.7109375" style="41" customWidth="1"/>
    <col min="55" max="57" width="3.28515625" style="41" customWidth="1"/>
    <col min="58" max="58" width="12.7109375" style="41" customWidth="1"/>
    <col min="59" max="59" width="11.85546875" style="41" customWidth="1"/>
    <col min="60" max="77" width="3.28515625" style="41" customWidth="1"/>
    <col min="78" max="258" width="9.140625" style="41"/>
    <col min="259" max="291" width="3.28515625" style="41" customWidth="1"/>
    <col min="292" max="293" width="2" style="41" customWidth="1"/>
    <col min="294" max="308" width="2.7109375" style="41" customWidth="1"/>
    <col min="309" max="309" width="8.140625" style="41" customWidth="1"/>
    <col min="310" max="310" width="14.7109375" style="41" customWidth="1"/>
    <col min="311" max="333" width="3.28515625" style="41" customWidth="1"/>
    <col min="334" max="514" width="9.140625" style="41"/>
    <col min="515" max="547" width="3.28515625" style="41" customWidth="1"/>
    <col min="548" max="549" width="2" style="41" customWidth="1"/>
    <col min="550" max="564" width="2.7109375" style="41" customWidth="1"/>
    <col min="565" max="565" width="8.140625" style="41" customWidth="1"/>
    <col min="566" max="566" width="14.7109375" style="41" customWidth="1"/>
    <col min="567" max="589" width="3.28515625" style="41" customWidth="1"/>
    <col min="590" max="770" width="9.140625" style="41"/>
    <col min="771" max="803" width="3.28515625" style="41" customWidth="1"/>
    <col min="804" max="805" width="2" style="41" customWidth="1"/>
    <col min="806" max="820" width="2.7109375" style="41" customWidth="1"/>
    <col min="821" max="821" width="8.140625" style="41" customWidth="1"/>
    <col min="822" max="822" width="14.7109375" style="41" customWidth="1"/>
    <col min="823" max="845" width="3.28515625" style="41" customWidth="1"/>
    <col min="846" max="1026" width="9.140625" style="41"/>
    <col min="1027" max="1059" width="3.28515625" style="41" customWidth="1"/>
    <col min="1060" max="1061" width="2" style="41" customWidth="1"/>
    <col min="1062" max="1076" width="2.7109375" style="41" customWidth="1"/>
    <col min="1077" max="1077" width="8.140625" style="41" customWidth="1"/>
    <col min="1078" max="1078" width="14.7109375" style="41" customWidth="1"/>
    <col min="1079" max="1101" width="3.28515625" style="41" customWidth="1"/>
    <col min="1102" max="1282" width="9.140625" style="41"/>
    <col min="1283" max="1315" width="3.28515625" style="41" customWidth="1"/>
    <col min="1316" max="1317" width="2" style="41" customWidth="1"/>
    <col min="1318" max="1332" width="2.7109375" style="41" customWidth="1"/>
    <col min="1333" max="1333" width="8.140625" style="41" customWidth="1"/>
    <col min="1334" max="1334" width="14.7109375" style="41" customWidth="1"/>
    <col min="1335" max="1357" width="3.28515625" style="41" customWidth="1"/>
    <col min="1358" max="1538" width="9.140625" style="41"/>
    <col min="1539" max="1571" width="3.28515625" style="41" customWidth="1"/>
    <col min="1572" max="1573" width="2" style="41" customWidth="1"/>
    <col min="1574" max="1588" width="2.7109375" style="41" customWidth="1"/>
    <col min="1589" max="1589" width="8.140625" style="41" customWidth="1"/>
    <col min="1590" max="1590" width="14.7109375" style="41" customWidth="1"/>
    <col min="1591" max="1613" width="3.28515625" style="41" customWidth="1"/>
    <col min="1614" max="1794" width="9.140625" style="41"/>
    <col min="1795" max="1827" width="3.28515625" style="41" customWidth="1"/>
    <col min="1828" max="1829" width="2" style="41" customWidth="1"/>
    <col min="1830" max="1844" width="2.7109375" style="41" customWidth="1"/>
    <col min="1845" max="1845" width="8.140625" style="41" customWidth="1"/>
    <col min="1846" max="1846" width="14.7109375" style="41" customWidth="1"/>
    <col min="1847" max="1869" width="3.28515625" style="41" customWidth="1"/>
    <col min="1870" max="2050" width="9.140625" style="41"/>
    <col min="2051" max="2083" width="3.28515625" style="41" customWidth="1"/>
    <col min="2084" max="2085" width="2" style="41" customWidth="1"/>
    <col min="2086" max="2100" width="2.7109375" style="41" customWidth="1"/>
    <col min="2101" max="2101" width="8.140625" style="41" customWidth="1"/>
    <col min="2102" max="2102" width="14.7109375" style="41" customWidth="1"/>
    <col min="2103" max="2125" width="3.28515625" style="41" customWidth="1"/>
    <col min="2126" max="2306" width="9.140625" style="41"/>
    <col min="2307" max="2339" width="3.28515625" style="41" customWidth="1"/>
    <col min="2340" max="2341" width="2" style="41" customWidth="1"/>
    <col min="2342" max="2356" width="2.7109375" style="41" customWidth="1"/>
    <col min="2357" max="2357" width="8.140625" style="41" customWidth="1"/>
    <col min="2358" max="2358" width="14.7109375" style="41" customWidth="1"/>
    <col min="2359" max="2381" width="3.28515625" style="41" customWidth="1"/>
    <col min="2382" max="2562" width="9.140625" style="41"/>
    <col min="2563" max="2595" width="3.28515625" style="41" customWidth="1"/>
    <col min="2596" max="2597" width="2" style="41" customWidth="1"/>
    <col min="2598" max="2612" width="2.7109375" style="41" customWidth="1"/>
    <col min="2613" max="2613" width="8.140625" style="41" customWidth="1"/>
    <col min="2614" max="2614" width="14.7109375" style="41" customWidth="1"/>
    <col min="2615" max="2637" width="3.28515625" style="41" customWidth="1"/>
    <col min="2638" max="2818" width="9.140625" style="41"/>
    <col min="2819" max="2851" width="3.28515625" style="41" customWidth="1"/>
    <col min="2852" max="2853" width="2" style="41" customWidth="1"/>
    <col min="2854" max="2868" width="2.7109375" style="41" customWidth="1"/>
    <col min="2869" max="2869" width="8.140625" style="41" customWidth="1"/>
    <col min="2870" max="2870" width="14.7109375" style="41" customWidth="1"/>
    <col min="2871" max="2893" width="3.28515625" style="41" customWidth="1"/>
    <col min="2894" max="3074" width="9.140625" style="41"/>
    <col min="3075" max="3107" width="3.28515625" style="41" customWidth="1"/>
    <col min="3108" max="3109" width="2" style="41" customWidth="1"/>
    <col min="3110" max="3124" width="2.7109375" style="41" customWidth="1"/>
    <col min="3125" max="3125" width="8.140625" style="41" customWidth="1"/>
    <col min="3126" max="3126" width="14.7109375" style="41" customWidth="1"/>
    <col min="3127" max="3149" width="3.28515625" style="41" customWidth="1"/>
    <col min="3150" max="3330" width="9.140625" style="41"/>
    <col min="3331" max="3363" width="3.28515625" style="41" customWidth="1"/>
    <col min="3364" max="3365" width="2" style="41" customWidth="1"/>
    <col min="3366" max="3380" width="2.7109375" style="41" customWidth="1"/>
    <col min="3381" max="3381" width="8.140625" style="41" customWidth="1"/>
    <col min="3382" max="3382" width="14.7109375" style="41" customWidth="1"/>
    <col min="3383" max="3405" width="3.28515625" style="41" customWidth="1"/>
    <col min="3406" max="3586" width="9.140625" style="41"/>
    <col min="3587" max="3619" width="3.28515625" style="41" customWidth="1"/>
    <col min="3620" max="3621" width="2" style="41" customWidth="1"/>
    <col min="3622" max="3636" width="2.7109375" style="41" customWidth="1"/>
    <col min="3637" max="3637" width="8.140625" style="41" customWidth="1"/>
    <col min="3638" max="3638" width="14.7109375" style="41" customWidth="1"/>
    <col min="3639" max="3661" width="3.28515625" style="41" customWidth="1"/>
    <col min="3662" max="3842" width="9.140625" style="41"/>
    <col min="3843" max="3875" width="3.28515625" style="41" customWidth="1"/>
    <col min="3876" max="3877" width="2" style="41" customWidth="1"/>
    <col min="3878" max="3892" width="2.7109375" style="41" customWidth="1"/>
    <col min="3893" max="3893" width="8.140625" style="41" customWidth="1"/>
    <col min="3894" max="3894" width="14.7109375" style="41" customWidth="1"/>
    <col min="3895" max="3917" width="3.28515625" style="41" customWidth="1"/>
    <col min="3918" max="4098" width="9.140625" style="41"/>
    <col min="4099" max="4131" width="3.28515625" style="41" customWidth="1"/>
    <col min="4132" max="4133" width="2" style="41" customWidth="1"/>
    <col min="4134" max="4148" width="2.7109375" style="41" customWidth="1"/>
    <col min="4149" max="4149" width="8.140625" style="41" customWidth="1"/>
    <col min="4150" max="4150" width="14.7109375" style="41" customWidth="1"/>
    <col min="4151" max="4173" width="3.28515625" style="41" customWidth="1"/>
    <col min="4174" max="4354" width="9.140625" style="41"/>
    <col min="4355" max="4387" width="3.28515625" style="41" customWidth="1"/>
    <col min="4388" max="4389" width="2" style="41" customWidth="1"/>
    <col min="4390" max="4404" width="2.7109375" style="41" customWidth="1"/>
    <col min="4405" max="4405" width="8.140625" style="41" customWidth="1"/>
    <col min="4406" max="4406" width="14.7109375" style="41" customWidth="1"/>
    <col min="4407" max="4429" width="3.28515625" style="41" customWidth="1"/>
    <col min="4430" max="4610" width="9.140625" style="41"/>
    <col min="4611" max="4643" width="3.28515625" style="41" customWidth="1"/>
    <col min="4644" max="4645" width="2" style="41" customWidth="1"/>
    <col min="4646" max="4660" width="2.7109375" style="41" customWidth="1"/>
    <col min="4661" max="4661" width="8.140625" style="41" customWidth="1"/>
    <col min="4662" max="4662" width="14.7109375" style="41" customWidth="1"/>
    <col min="4663" max="4685" width="3.28515625" style="41" customWidth="1"/>
    <col min="4686" max="4866" width="9.140625" style="41"/>
    <col min="4867" max="4899" width="3.28515625" style="41" customWidth="1"/>
    <col min="4900" max="4901" width="2" style="41" customWidth="1"/>
    <col min="4902" max="4916" width="2.7109375" style="41" customWidth="1"/>
    <col min="4917" max="4917" width="8.140625" style="41" customWidth="1"/>
    <col min="4918" max="4918" width="14.7109375" style="41" customWidth="1"/>
    <col min="4919" max="4941" width="3.28515625" style="41" customWidth="1"/>
    <col min="4942" max="5122" width="9.140625" style="41"/>
    <col min="5123" max="5155" width="3.28515625" style="41" customWidth="1"/>
    <col min="5156" max="5157" width="2" style="41" customWidth="1"/>
    <col min="5158" max="5172" width="2.7109375" style="41" customWidth="1"/>
    <col min="5173" max="5173" width="8.140625" style="41" customWidth="1"/>
    <col min="5174" max="5174" width="14.7109375" style="41" customWidth="1"/>
    <col min="5175" max="5197" width="3.28515625" style="41" customWidth="1"/>
    <col min="5198" max="5378" width="9.140625" style="41"/>
    <col min="5379" max="5411" width="3.28515625" style="41" customWidth="1"/>
    <col min="5412" max="5413" width="2" style="41" customWidth="1"/>
    <col min="5414" max="5428" width="2.7109375" style="41" customWidth="1"/>
    <col min="5429" max="5429" width="8.140625" style="41" customWidth="1"/>
    <col min="5430" max="5430" width="14.7109375" style="41" customWidth="1"/>
    <col min="5431" max="5453" width="3.28515625" style="41" customWidth="1"/>
    <col min="5454" max="5634" width="9.140625" style="41"/>
    <col min="5635" max="5667" width="3.28515625" style="41" customWidth="1"/>
    <col min="5668" max="5669" width="2" style="41" customWidth="1"/>
    <col min="5670" max="5684" width="2.7109375" style="41" customWidth="1"/>
    <col min="5685" max="5685" width="8.140625" style="41" customWidth="1"/>
    <col min="5686" max="5686" width="14.7109375" style="41" customWidth="1"/>
    <col min="5687" max="5709" width="3.28515625" style="41" customWidth="1"/>
    <col min="5710" max="5890" width="9.140625" style="41"/>
    <col min="5891" max="5923" width="3.28515625" style="41" customWidth="1"/>
    <col min="5924" max="5925" width="2" style="41" customWidth="1"/>
    <col min="5926" max="5940" width="2.7109375" style="41" customWidth="1"/>
    <col min="5941" max="5941" width="8.140625" style="41" customWidth="1"/>
    <col min="5942" max="5942" width="14.7109375" style="41" customWidth="1"/>
    <col min="5943" max="5965" width="3.28515625" style="41" customWidth="1"/>
    <col min="5966" max="6146" width="9.140625" style="41"/>
    <col min="6147" max="6179" width="3.28515625" style="41" customWidth="1"/>
    <col min="6180" max="6181" width="2" style="41" customWidth="1"/>
    <col min="6182" max="6196" width="2.7109375" style="41" customWidth="1"/>
    <col min="6197" max="6197" width="8.140625" style="41" customWidth="1"/>
    <col min="6198" max="6198" width="14.7109375" style="41" customWidth="1"/>
    <col min="6199" max="6221" width="3.28515625" style="41" customWidth="1"/>
    <col min="6222" max="6402" width="9.140625" style="41"/>
    <col min="6403" max="6435" width="3.28515625" style="41" customWidth="1"/>
    <col min="6436" max="6437" width="2" style="41" customWidth="1"/>
    <col min="6438" max="6452" width="2.7109375" style="41" customWidth="1"/>
    <col min="6453" max="6453" width="8.140625" style="41" customWidth="1"/>
    <col min="6454" max="6454" width="14.7109375" style="41" customWidth="1"/>
    <col min="6455" max="6477" width="3.28515625" style="41" customWidth="1"/>
    <col min="6478" max="6658" width="9.140625" style="41"/>
    <col min="6659" max="6691" width="3.28515625" style="41" customWidth="1"/>
    <col min="6692" max="6693" width="2" style="41" customWidth="1"/>
    <col min="6694" max="6708" width="2.7109375" style="41" customWidth="1"/>
    <col min="6709" max="6709" width="8.140625" style="41" customWidth="1"/>
    <col min="6710" max="6710" width="14.7109375" style="41" customWidth="1"/>
    <col min="6711" max="6733" width="3.28515625" style="41" customWidth="1"/>
    <col min="6734" max="6914" width="9.140625" style="41"/>
    <col min="6915" max="6947" width="3.28515625" style="41" customWidth="1"/>
    <col min="6948" max="6949" width="2" style="41" customWidth="1"/>
    <col min="6950" max="6964" width="2.7109375" style="41" customWidth="1"/>
    <col min="6965" max="6965" width="8.140625" style="41" customWidth="1"/>
    <col min="6966" max="6966" width="14.7109375" style="41" customWidth="1"/>
    <col min="6967" max="6989" width="3.28515625" style="41" customWidth="1"/>
    <col min="6990" max="7170" width="9.140625" style="41"/>
    <col min="7171" max="7203" width="3.28515625" style="41" customWidth="1"/>
    <col min="7204" max="7205" width="2" style="41" customWidth="1"/>
    <col min="7206" max="7220" width="2.7109375" style="41" customWidth="1"/>
    <col min="7221" max="7221" width="8.140625" style="41" customWidth="1"/>
    <col min="7222" max="7222" width="14.7109375" style="41" customWidth="1"/>
    <col min="7223" max="7245" width="3.28515625" style="41" customWidth="1"/>
    <col min="7246" max="7426" width="9.140625" style="41"/>
    <col min="7427" max="7459" width="3.28515625" style="41" customWidth="1"/>
    <col min="7460" max="7461" width="2" style="41" customWidth="1"/>
    <col min="7462" max="7476" width="2.7109375" style="41" customWidth="1"/>
    <col min="7477" max="7477" width="8.140625" style="41" customWidth="1"/>
    <col min="7478" max="7478" width="14.7109375" style="41" customWidth="1"/>
    <col min="7479" max="7501" width="3.28515625" style="41" customWidth="1"/>
    <col min="7502" max="7682" width="9.140625" style="41"/>
    <col min="7683" max="7715" width="3.28515625" style="41" customWidth="1"/>
    <col min="7716" max="7717" width="2" style="41" customWidth="1"/>
    <col min="7718" max="7732" width="2.7109375" style="41" customWidth="1"/>
    <col min="7733" max="7733" width="8.140625" style="41" customWidth="1"/>
    <col min="7734" max="7734" width="14.7109375" style="41" customWidth="1"/>
    <col min="7735" max="7757" width="3.28515625" style="41" customWidth="1"/>
    <col min="7758" max="7938" width="9.140625" style="41"/>
    <col min="7939" max="7971" width="3.28515625" style="41" customWidth="1"/>
    <col min="7972" max="7973" width="2" style="41" customWidth="1"/>
    <col min="7974" max="7988" width="2.7109375" style="41" customWidth="1"/>
    <col min="7989" max="7989" width="8.140625" style="41" customWidth="1"/>
    <col min="7990" max="7990" width="14.7109375" style="41" customWidth="1"/>
    <col min="7991" max="8013" width="3.28515625" style="41" customWidth="1"/>
    <col min="8014" max="8194" width="9.140625" style="41"/>
    <col min="8195" max="8227" width="3.28515625" style="41" customWidth="1"/>
    <col min="8228" max="8229" width="2" style="41" customWidth="1"/>
    <col min="8230" max="8244" width="2.7109375" style="41" customWidth="1"/>
    <col min="8245" max="8245" width="8.140625" style="41" customWidth="1"/>
    <col min="8246" max="8246" width="14.7109375" style="41" customWidth="1"/>
    <col min="8247" max="8269" width="3.28515625" style="41" customWidth="1"/>
    <col min="8270" max="8450" width="9.140625" style="41"/>
    <col min="8451" max="8483" width="3.28515625" style="41" customWidth="1"/>
    <col min="8484" max="8485" width="2" style="41" customWidth="1"/>
    <col min="8486" max="8500" width="2.7109375" style="41" customWidth="1"/>
    <col min="8501" max="8501" width="8.140625" style="41" customWidth="1"/>
    <col min="8502" max="8502" width="14.7109375" style="41" customWidth="1"/>
    <col min="8503" max="8525" width="3.28515625" style="41" customWidth="1"/>
    <col min="8526" max="8706" width="9.140625" style="41"/>
    <col min="8707" max="8739" width="3.28515625" style="41" customWidth="1"/>
    <col min="8740" max="8741" width="2" style="41" customWidth="1"/>
    <col min="8742" max="8756" width="2.7109375" style="41" customWidth="1"/>
    <col min="8757" max="8757" width="8.140625" style="41" customWidth="1"/>
    <col min="8758" max="8758" width="14.7109375" style="41" customWidth="1"/>
    <col min="8759" max="8781" width="3.28515625" style="41" customWidth="1"/>
    <col min="8782" max="8962" width="9.140625" style="41"/>
    <col min="8963" max="8995" width="3.28515625" style="41" customWidth="1"/>
    <col min="8996" max="8997" width="2" style="41" customWidth="1"/>
    <col min="8998" max="9012" width="2.7109375" style="41" customWidth="1"/>
    <col min="9013" max="9013" width="8.140625" style="41" customWidth="1"/>
    <col min="9014" max="9014" width="14.7109375" style="41" customWidth="1"/>
    <col min="9015" max="9037" width="3.28515625" style="41" customWidth="1"/>
    <col min="9038" max="9218" width="9.140625" style="41"/>
    <col min="9219" max="9251" width="3.28515625" style="41" customWidth="1"/>
    <col min="9252" max="9253" width="2" style="41" customWidth="1"/>
    <col min="9254" max="9268" width="2.7109375" style="41" customWidth="1"/>
    <col min="9269" max="9269" width="8.140625" style="41" customWidth="1"/>
    <col min="9270" max="9270" width="14.7109375" style="41" customWidth="1"/>
    <col min="9271" max="9293" width="3.28515625" style="41" customWidth="1"/>
    <col min="9294" max="9474" width="9.140625" style="41"/>
    <col min="9475" max="9507" width="3.28515625" style="41" customWidth="1"/>
    <col min="9508" max="9509" width="2" style="41" customWidth="1"/>
    <col min="9510" max="9524" width="2.7109375" style="41" customWidth="1"/>
    <col min="9525" max="9525" width="8.140625" style="41" customWidth="1"/>
    <col min="9526" max="9526" width="14.7109375" style="41" customWidth="1"/>
    <col min="9527" max="9549" width="3.28515625" style="41" customWidth="1"/>
    <col min="9550" max="9730" width="9.140625" style="41"/>
    <col min="9731" max="9763" width="3.28515625" style="41" customWidth="1"/>
    <col min="9764" max="9765" width="2" style="41" customWidth="1"/>
    <col min="9766" max="9780" width="2.7109375" style="41" customWidth="1"/>
    <col min="9781" max="9781" width="8.140625" style="41" customWidth="1"/>
    <col min="9782" max="9782" width="14.7109375" style="41" customWidth="1"/>
    <col min="9783" max="9805" width="3.28515625" style="41" customWidth="1"/>
    <col min="9806" max="9986" width="9.140625" style="41"/>
    <col min="9987" max="10019" width="3.28515625" style="41" customWidth="1"/>
    <col min="10020" max="10021" width="2" style="41" customWidth="1"/>
    <col min="10022" max="10036" width="2.7109375" style="41" customWidth="1"/>
    <col min="10037" max="10037" width="8.140625" style="41" customWidth="1"/>
    <col min="10038" max="10038" width="14.7109375" style="41" customWidth="1"/>
    <col min="10039" max="10061" width="3.28515625" style="41" customWidth="1"/>
    <col min="10062" max="10242" width="9.140625" style="41"/>
    <col min="10243" max="10275" width="3.28515625" style="41" customWidth="1"/>
    <col min="10276" max="10277" width="2" style="41" customWidth="1"/>
    <col min="10278" max="10292" width="2.7109375" style="41" customWidth="1"/>
    <col min="10293" max="10293" width="8.140625" style="41" customWidth="1"/>
    <col min="10294" max="10294" width="14.7109375" style="41" customWidth="1"/>
    <col min="10295" max="10317" width="3.28515625" style="41" customWidth="1"/>
    <col min="10318" max="10498" width="9.140625" style="41"/>
    <col min="10499" max="10531" width="3.28515625" style="41" customWidth="1"/>
    <col min="10532" max="10533" width="2" style="41" customWidth="1"/>
    <col min="10534" max="10548" width="2.7109375" style="41" customWidth="1"/>
    <col min="10549" max="10549" width="8.140625" style="41" customWidth="1"/>
    <col min="10550" max="10550" width="14.7109375" style="41" customWidth="1"/>
    <col min="10551" max="10573" width="3.28515625" style="41" customWidth="1"/>
    <col min="10574" max="10754" width="9.140625" style="41"/>
    <col min="10755" max="10787" width="3.28515625" style="41" customWidth="1"/>
    <col min="10788" max="10789" width="2" style="41" customWidth="1"/>
    <col min="10790" max="10804" width="2.7109375" style="41" customWidth="1"/>
    <col min="10805" max="10805" width="8.140625" style="41" customWidth="1"/>
    <col min="10806" max="10806" width="14.7109375" style="41" customWidth="1"/>
    <col min="10807" max="10829" width="3.28515625" style="41" customWidth="1"/>
    <col min="10830" max="11010" width="9.140625" style="41"/>
    <col min="11011" max="11043" width="3.28515625" style="41" customWidth="1"/>
    <col min="11044" max="11045" width="2" style="41" customWidth="1"/>
    <col min="11046" max="11060" width="2.7109375" style="41" customWidth="1"/>
    <col min="11061" max="11061" width="8.140625" style="41" customWidth="1"/>
    <col min="11062" max="11062" width="14.7109375" style="41" customWidth="1"/>
    <col min="11063" max="11085" width="3.28515625" style="41" customWidth="1"/>
    <col min="11086" max="11266" width="9.140625" style="41"/>
    <col min="11267" max="11299" width="3.28515625" style="41" customWidth="1"/>
    <col min="11300" max="11301" width="2" style="41" customWidth="1"/>
    <col min="11302" max="11316" width="2.7109375" style="41" customWidth="1"/>
    <col min="11317" max="11317" width="8.140625" style="41" customWidth="1"/>
    <col min="11318" max="11318" width="14.7109375" style="41" customWidth="1"/>
    <col min="11319" max="11341" width="3.28515625" style="41" customWidth="1"/>
    <col min="11342" max="11522" width="9.140625" style="41"/>
    <col min="11523" max="11555" width="3.28515625" style="41" customWidth="1"/>
    <col min="11556" max="11557" width="2" style="41" customWidth="1"/>
    <col min="11558" max="11572" width="2.7109375" style="41" customWidth="1"/>
    <col min="11573" max="11573" width="8.140625" style="41" customWidth="1"/>
    <col min="11574" max="11574" width="14.7109375" style="41" customWidth="1"/>
    <col min="11575" max="11597" width="3.28515625" style="41" customWidth="1"/>
    <col min="11598" max="11778" width="9.140625" style="41"/>
    <col min="11779" max="11811" width="3.28515625" style="41" customWidth="1"/>
    <col min="11812" max="11813" width="2" style="41" customWidth="1"/>
    <col min="11814" max="11828" width="2.7109375" style="41" customWidth="1"/>
    <col min="11829" max="11829" width="8.140625" style="41" customWidth="1"/>
    <col min="11830" max="11830" width="14.7109375" style="41" customWidth="1"/>
    <col min="11831" max="11853" width="3.28515625" style="41" customWidth="1"/>
    <col min="11854" max="12034" width="9.140625" style="41"/>
    <col min="12035" max="12067" width="3.28515625" style="41" customWidth="1"/>
    <col min="12068" max="12069" width="2" style="41" customWidth="1"/>
    <col min="12070" max="12084" width="2.7109375" style="41" customWidth="1"/>
    <col min="12085" max="12085" width="8.140625" style="41" customWidth="1"/>
    <col min="12086" max="12086" width="14.7109375" style="41" customWidth="1"/>
    <col min="12087" max="12109" width="3.28515625" style="41" customWidth="1"/>
    <col min="12110" max="12290" width="9.140625" style="41"/>
    <col min="12291" max="12323" width="3.28515625" style="41" customWidth="1"/>
    <col min="12324" max="12325" width="2" style="41" customWidth="1"/>
    <col min="12326" max="12340" width="2.7109375" style="41" customWidth="1"/>
    <col min="12341" max="12341" width="8.140625" style="41" customWidth="1"/>
    <col min="12342" max="12342" width="14.7109375" style="41" customWidth="1"/>
    <col min="12343" max="12365" width="3.28515625" style="41" customWidth="1"/>
    <col min="12366" max="12546" width="9.140625" style="41"/>
    <col min="12547" max="12579" width="3.28515625" style="41" customWidth="1"/>
    <col min="12580" max="12581" width="2" style="41" customWidth="1"/>
    <col min="12582" max="12596" width="2.7109375" style="41" customWidth="1"/>
    <col min="12597" max="12597" width="8.140625" style="41" customWidth="1"/>
    <col min="12598" max="12598" width="14.7109375" style="41" customWidth="1"/>
    <col min="12599" max="12621" width="3.28515625" style="41" customWidth="1"/>
    <col min="12622" max="12802" width="9.140625" style="41"/>
    <col min="12803" max="12835" width="3.28515625" style="41" customWidth="1"/>
    <col min="12836" max="12837" width="2" style="41" customWidth="1"/>
    <col min="12838" max="12852" width="2.7109375" style="41" customWidth="1"/>
    <col min="12853" max="12853" width="8.140625" style="41" customWidth="1"/>
    <col min="12854" max="12854" width="14.7109375" style="41" customWidth="1"/>
    <col min="12855" max="12877" width="3.28515625" style="41" customWidth="1"/>
    <col min="12878" max="13058" width="9.140625" style="41"/>
    <col min="13059" max="13091" width="3.28515625" style="41" customWidth="1"/>
    <col min="13092" max="13093" width="2" style="41" customWidth="1"/>
    <col min="13094" max="13108" width="2.7109375" style="41" customWidth="1"/>
    <col min="13109" max="13109" width="8.140625" style="41" customWidth="1"/>
    <col min="13110" max="13110" width="14.7109375" style="41" customWidth="1"/>
    <col min="13111" max="13133" width="3.28515625" style="41" customWidth="1"/>
    <col min="13134" max="13314" width="9.140625" style="41"/>
    <col min="13315" max="13347" width="3.28515625" style="41" customWidth="1"/>
    <col min="13348" max="13349" width="2" style="41" customWidth="1"/>
    <col min="13350" max="13364" width="2.7109375" style="41" customWidth="1"/>
    <col min="13365" max="13365" width="8.140625" style="41" customWidth="1"/>
    <col min="13366" max="13366" width="14.7109375" style="41" customWidth="1"/>
    <col min="13367" max="13389" width="3.28515625" style="41" customWidth="1"/>
    <col min="13390" max="13570" width="9.140625" style="41"/>
    <col min="13571" max="13603" width="3.28515625" style="41" customWidth="1"/>
    <col min="13604" max="13605" width="2" style="41" customWidth="1"/>
    <col min="13606" max="13620" width="2.7109375" style="41" customWidth="1"/>
    <col min="13621" max="13621" width="8.140625" style="41" customWidth="1"/>
    <col min="13622" max="13622" width="14.7109375" style="41" customWidth="1"/>
    <col min="13623" max="13645" width="3.28515625" style="41" customWidth="1"/>
    <col min="13646" max="13826" width="9.140625" style="41"/>
    <col min="13827" max="13859" width="3.28515625" style="41" customWidth="1"/>
    <col min="13860" max="13861" width="2" style="41" customWidth="1"/>
    <col min="13862" max="13876" width="2.7109375" style="41" customWidth="1"/>
    <col min="13877" max="13877" width="8.140625" style="41" customWidth="1"/>
    <col min="13878" max="13878" width="14.7109375" style="41" customWidth="1"/>
    <col min="13879" max="13901" width="3.28515625" style="41" customWidth="1"/>
    <col min="13902" max="14082" width="9.140625" style="41"/>
    <col min="14083" max="14115" width="3.28515625" style="41" customWidth="1"/>
    <col min="14116" max="14117" width="2" style="41" customWidth="1"/>
    <col min="14118" max="14132" width="2.7109375" style="41" customWidth="1"/>
    <col min="14133" max="14133" width="8.140625" style="41" customWidth="1"/>
    <col min="14134" max="14134" width="14.7109375" style="41" customWidth="1"/>
    <col min="14135" max="14157" width="3.28515625" style="41" customWidth="1"/>
    <col min="14158" max="14338" width="9.140625" style="41"/>
    <col min="14339" max="14371" width="3.28515625" style="41" customWidth="1"/>
    <col min="14372" max="14373" width="2" style="41" customWidth="1"/>
    <col min="14374" max="14388" width="2.7109375" style="41" customWidth="1"/>
    <col min="14389" max="14389" width="8.140625" style="41" customWidth="1"/>
    <col min="14390" max="14390" width="14.7109375" style="41" customWidth="1"/>
    <col min="14391" max="14413" width="3.28515625" style="41" customWidth="1"/>
    <col min="14414" max="14594" width="9.140625" style="41"/>
    <col min="14595" max="14627" width="3.28515625" style="41" customWidth="1"/>
    <col min="14628" max="14629" width="2" style="41" customWidth="1"/>
    <col min="14630" max="14644" width="2.7109375" style="41" customWidth="1"/>
    <col min="14645" max="14645" width="8.140625" style="41" customWidth="1"/>
    <col min="14646" max="14646" width="14.7109375" style="41" customWidth="1"/>
    <col min="14647" max="14669" width="3.28515625" style="41" customWidth="1"/>
    <col min="14670" max="14850" width="9.140625" style="41"/>
    <col min="14851" max="14883" width="3.28515625" style="41" customWidth="1"/>
    <col min="14884" max="14885" width="2" style="41" customWidth="1"/>
    <col min="14886" max="14900" width="2.7109375" style="41" customWidth="1"/>
    <col min="14901" max="14901" width="8.140625" style="41" customWidth="1"/>
    <col min="14902" max="14902" width="14.7109375" style="41" customWidth="1"/>
    <col min="14903" max="14925" width="3.28515625" style="41" customWidth="1"/>
    <col min="14926" max="15106" width="9.140625" style="41"/>
    <col min="15107" max="15139" width="3.28515625" style="41" customWidth="1"/>
    <col min="15140" max="15141" width="2" style="41" customWidth="1"/>
    <col min="15142" max="15156" width="2.7109375" style="41" customWidth="1"/>
    <col min="15157" max="15157" width="8.140625" style="41" customWidth="1"/>
    <col min="15158" max="15158" width="14.7109375" style="41" customWidth="1"/>
    <col min="15159" max="15181" width="3.28515625" style="41" customWidth="1"/>
    <col min="15182" max="15362" width="9.140625" style="41"/>
    <col min="15363" max="15395" width="3.28515625" style="41" customWidth="1"/>
    <col min="15396" max="15397" width="2" style="41" customWidth="1"/>
    <col min="15398" max="15412" width="2.7109375" style="41" customWidth="1"/>
    <col min="15413" max="15413" width="8.140625" style="41" customWidth="1"/>
    <col min="15414" max="15414" width="14.7109375" style="41" customWidth="1"/>
    <col min="15415" max="15437" width="3.28515625" style="41" customWidth="1"/>
    <col min="15438" max="15618" width="9.140625" style="41"/>
    <col min="15619" max="15651" width="3.28515625" style="41" customWidth="1"/>
    <col min="15652" max="15653" width="2" style="41" customWidth="1"/>
    <col min="15654" max="15668" width="2.7109375" style="41" customWidth="1"/>
    <col min="15669" max="15669" width="8.140625" style="41" customWidth="1"/>
    <col min="15670" max="15670" width="14.7109375" style="41" customWidth="1"/>
    <col min="15671" max="15693" width="3.28515625" style="41" customWidth="1"/>
    <col min="15694" max="15874" width="9.140625" style="41"/>
    <col min="15875" max="15907" width="3.28515625" style="41" customWidth="1"/>
    <col min="15908" max="15909" width="2" style="41" customWidth="1"/>
    <col min="15910" max="15924" width="2.7109375" style="41" customWidth="1"/>
    <col min="15925" max="15925" width="8.140625" style="41" customWidth="1"/>
    <col min="15926" max="15926" width="14.7109375" style="41" customWidth="1"/>
    <col min="15927" max="15949" width="3.28515625" style="41" customWidth="1"/>
    <col min="15950" max="16130" width="9.140625" style="41"/>
    <col min="16131" max="16163" width="3.28515625" style="41" customWidth="1"/>
    <col min="16164" max="16165" width="2" style="41" customWidth="1"/>
    <col min="16166" max="16180" width="2.7109375" style="41" customWidth="1"/>
    <col min="16181" max="16181" width="8.140625" style="41" customWidth="1"/>
    <col min="16182" max="16182" width="14.7109375" style="41" customWidth="1"/>
    <col min="16183" max="16205" width="3.28515625" style="41" customWidth="1"/>
    <col min="16206" max="16384" width="9.140625" style="41"/>
  </cols>
  <sheetData>
    <row r="1" spans="1:58" ht="7.5" customHeight="1" thickBot="1">
      <c r="BA1" s="531" t="s">
        <v>203</v>
      </c>
      <c r="BB1" s="513">
        <v>45566</v>
      </c>
      <c r="BC1" s="43"/>
      <c r="BD1" s="43"/>
    </row>
    <row r="2" spans="1:58" s="44" customFormat="1" ht="18" customHeight="1" thickBot="1">
      <c r="B2" s="510" t="s">
        <v>18</v>
      </c>
      <c r="C2" s="510"/>
      <c r="D2" s="510"/>
      <c r="E2" s="510"/>
      <c r="F2" s="510"/>
      <c r="G2" s="510"/>
      <c r="H2" s="510"/>
      <c r="I2" s="510"/>
      <c r="J2" s="45"/>
      <c r="K2" s="511" t="s">
        <v>126</v>
      </c>
      <c r="L2" s="511"/>
      <c r="M2" s="511"/>
      <c r="N2" s="511"/>
      <c r="O2" s="97"/>
      <c r="P2" s="97"/>
      <c r="Q2" s="97"/>
      <c r="R2" s="46"/>
      <c r="AF2" s="363" t="s">
        <v>1</v>
      </c>
      <c r="AG2" s="363"/>
      <c r="AJ2" s="503"/>
      <c r="AK2" s="512"/>
      <c r="AL2" s="512">
        <v>2024</v>
      </c>
      <c r="AM2" s="512"/>
      <c r="AN2" s="512"/>
      <c r="AO2" s="504"/>
      <c r="AP2" s="108" t="s">
        <v>2</v>
      </c>
      <c r="AQ2" s="503">
        <v>10</v>
      </c>
      <c r="AR2" s="504"/>
      <c r="AS2" s="108" t="s">
        <v>3</v>
      </c>
      <c r="AT2" s="503">
        <v>23</v>
      </c>
      <c r="AU2" s="504"/>
      <c r="AV2" s="44" t="s">
        <v>4</v>
      </c>
      <c r="BA2" s="531"/>
      <c r="BB2" s="513"/>
      <c r="BC2" s="43"/>
      <c r="BD2" s="43"/>
    </row>
    <row r="3" spans="1:58" ht="12.95" customHeight="1" thickBot="1">
      <c r="B3" s="510"/>
      <c r="C3" s="510"/>
      <c r="D3" s="510"/>
      <c r="E3" s="510"/>
      <c r="F3" s="510"/>
      <c r="G3" s="510"/>
      <c r="H3" s="510"/>
      <c r="I3" s="510"/>
      <c r="J3" s="45"/>
      <c r="K3" s="511"/>
      <c r="L3" s="511"/>
      <c r="M3" s="511"/>
      <c r="N3" s="511"/>
      <c r="O3" s="97"/>
      <c r="P3" s="97"/>
      <c r="Q3" s="97"/>
      <c r="R3" s="46"/>
      <c r="BA3" s="506" t="s">
        <v>100</v>
      </c>
      <c r="BB3" s="506"/>
      <c r="BC3" s="506"/>
      <c r="BD3" s="506"/>
      <c r="BE3" s="506"/>
    </row>
    <row r="4" spans="1:58" ht="12.95" customHeight="1">
      <c r="AA4" s="363" t="s">
        <v>66</v>
      </c>
      <c r="AB4" s="363"/>
      <c r="AC4" s="514"/>
      <c r="AD4" s="447" t="s">
        <v>67</v>
      </c>
      <c r="AE4" s="515"/>
      <c r="AF4" s="518"/>
      <c r="AG4" s="518"/>
      <c r="AH4" s="518"/>
      <c r="AI4" s="518"/>
      <c r="AJ4" s="518"/>
      <c r="AK4" s="515" t="s">
        <v>93</v>
      </c>
      <c r="AL4" s="515"/>
      <c r="AM4" s="515"/>
      <c r="AN4" s="515"/>
      <c r="AO4" s="515"/>
      <c r="AP4" s="515"/>
      <c r="AQ4" s="521"/>
      <c r="AR4" s="521"/>
      <c r="AS4" s="521"/>
      <c r="AT4" s="521"/>
      <c r="AU4" s="521"/>
      <c r="AV4" s="521"/>
      <c r="AW4" s="74"/>
      <c r="BA4" s="506" t="s">
        <v>106</v>
      </c>
      <c r="BB4" s="506"/>
      <c r="BC4" s="506"/>
      <c r="BD4" s="506"/>
      <c r="BE4" s="506"/>
    </row>
    <row r="5" spans="1:58" ht="12.95" customHeight="1">
      <c r="A5" s="523" t="s">
        <v>6</v>
      </c>
      <c r="B5" s="523"/>
      <c r="C5" s="523"/>
      <c r="D5" s="523"/>
      <c r="E5" s="523"/>
      <c r="F5" s="523"/>
      <c r="G5" s="523"/>
      <c r="H5" s="523"/>
      <c r="I5" s="523"/>
      <c r="J5" s="523"/>
      <c r="K5" s="523"/>
      <c r="L5" s="523"/>
      <c r="M5" s="523"/>
      <c r="AA5" s="363"/>
      <c r="AB5" s="363"/>
      <c r="AC5" s="514"/>
      <c r="AD5" s="516"/>
      <c r="AE5" s="517"/>
      <c r="AF5" s="519"/>
      <c r="AG5" s="519"/>
      <c r="AH5" s="519"/>
      <c r="AI5" s="519"/>
      <c r="AJ5" s="519"/>
      <c r="AK5" s="520"/>
      <c r="AL5" s="520"/>
      <c r="AM5" s="520"/>
      <c r="AN5" s="520"/>
      <c r="AO5" s="520"/>
      <c r="AP5" s="520"/>
      <c r="AQ5" s="522"/>
      <c r="AR5" s="522"/>
      <c r="AS5" s="522"/>
      <c r="AT5" s="522"/>
      <c r="AU5" s="522"/>
      <c r="AV5" s="522"/>
      <c r="AW5" s="75"/>
      <c r="BA5" s="506" t="s">
        <v>105</v>
      </c>
      <c r="BB5" s="506"/>
      <c r="BC5" s="506"/>
      <c r="BD5" s="506"/>
      <c r="BE5" s="506"/>
    </row>
    <row r="6" spans="1:58" ht="12.95" customHeight="1" thickBot="1">
      <c r="A6" s="523"/>
      <c r="B6" s="523"/>
      <c r="C6" s="523"/>
      <c r="D6" s="523"/>
      <c r="E6" s="523"/>
      <c r="F6" s="523"/>
      <c r="G6" s="523"/>
      <c r="H6" s="523"/>
      <c r="I6" s="523"/>
      <c r="J6" s="523"/>
      <c r="K6" s="523"/>
      <c r="L6" s="523"/>
      <c r="M6" s="523"/>
      <c r="AA6" s="363" t="s">
        <v>5</v>
      </c>
      <c r="AB6" s="363"/>
      <c r="AC6" s="514"/>
      <c r="AD6" s="79"/>
      <c r="AE6" s="80"/>
      <c r="AF6" s="80"/>
      <c r="AG6" s="80"/>
      <c r="AH6" s="80"/>
      <c r="AI6" s="80"/>
      <c r="AJ6" s="80"/>
      <c r="AK6" s="80"/>
      <c r="AL6" s="80"/>
      <c r="AM6" s="80"/>
      <c r="AN6" s="80"/>
      <c r="AO6" s="80"/>
      <c r="AP6" s="80"/>
      <c r="AQ6" s="80"/>
      <c r="AR6" s="80"/>
      <c r="AS6" s="80"/>
      <c r="AT6" s="80"/>
      <c r="AU6" s="80"/>
      <c r="AV6" s="80"/>
      <c r="AW6" s="75"/>
      <c r="BA6" s="490" t="s">
        <v>108</v>
      </c>
      <c r="BB6" s="490"/>
      <c r="BC6" s="490"/>
      <c r="BD6" s="490"/>
      <c r="BE6" s="490"/>
    </row>
    <row r="7" spans="1:58" ht="18" customHeight="1" thickBot="1">
      <c r="A7" s="523"/>
      <c r="B7" s="523"/>
      <c r="C7" s="523"/>
      <c r="D7" s="523"/>
      <c r="E7" s="523"/>
      <c r="F7" s="523"/>
      <c r="G7" s="523"/>
      <c r="H7" s="523"/>
      <c r="I7" s="523"/>
      <c r="J7" s="523"/>
      <c r="K7" s="523"/>
      <c r="L7" s="523"/>
      <c r="M7" s="523"/>
      <c r="O7" s="503"/>
      <c r="P7" s="512"/>
      <c r="Q7" s="512">
        <v>2024</v>
      </c>
      <c r="R7" s="504"/>
      <c r="S7" s="108" t="s">
        <v>2</v>
      </c>
      <c r="T7" s="503">
        <v>10</v>
      </c>
      <c r="U7" s="504"/>
      <c r="V7" s="108" t="s">
        <v>7</v>
      </c>
      <c r="W7" s="108">
        <v>20</v>
      </c>
      <c r="X7" s="108" t="s">
        <v>8</v>
      </c>
      <c r="Y7" s="50" t="s">
        <v>9</v>
      </c>
      <c r="AA7" s="363"/>
      <c r="AB7" s="363"/>
      <c r="AC7" s="514"/>
      <c r="AD7" s="79"/>
      <c r="AE7" s="505"/>
      <c r="AF7" s="505"/>
      <c r="AG7" s="505"/>
      <c r="AH7" s="505"/>
      <c r="AI7" s="505"/>
      <c r="AJ7" s="505"/>
      <c r="AK7" s="505"/>
      <c r="AL7" s="505"/>
      <c r="AM7" s="505"/>
      <c r="AN7" s="505"/>
      <c r="AO7" s="505"/>
      <c r="AP7" s="505"/>
      <c r="AQ7" s="505"/>
      <c r="AR7" s="505"/>
      <c r="AS7" s="505"/>
      <c r="AT7" s="505"/>
      <c r="AU7" s="505"/>
      <c r="AV7" s="505"/>
      <c r="AW7" s="75"/>
      <c r="BA7" s="490"/>
      <c r="BB7" s="490"/>
      <c r="BC7" s="490"/>
      <c r="BD7" s="490"/>
      <c r="BE7" s="490"/>
    </row>
    <row r="8" spans="1:58" ht="12.95" customHeight="1">
      <c r="AA8" s="363"/>
      <c r="AB8" s="363"/>
      <c r="AC8" s="514"/>
      <c r="AD8" s="79"/>
      <c r="AE8" s="81"/>
      <c r="AF8" s="507"/>
      <c r="AG8" s="507"/>
      <c r="AH8" s="507"/>
      <c r="AI8" s="507"/>
      <c r="AJ8" s="507"/>
      <c r="AK8" s="507"/>
      <c r="AL8" s="507"/>
      <c r="AM8" s="507"/>
      <c r="AN8" s="507"/>
      <c r="AO8" s="507"/>
      <c r="AP8" s="507"/>
      <c r="AQ8" s="507"/>
      <c r="AR8" s="507"/>
      <c r="AS8" s="507"/>
      <c r="AT8" s="507"/>
      <c r="AU8" s="507"/>
      <c r="AV8" s="81"/>
      <c r="AW8" s="75"/>
      <c r="BA8" s="490"/>
      <c r="BB8" s="490"/>
      <c r="BC8" s="490"/>
      <c r="BD8" s="490"/>
      <c r="BE8" s="490"/>
    </row>
    <row r="9" spans="1:58" ht="12.95" customHeight="1">
      <c r="A9" s="508" t="s">
        <v>11</v>
      </c>
      <c r="B9" s="508"/>
      <c r="C9" s="508"/>
      <c r="D9" s="508"/>
      <c r="E9" s="508"/>
      <c r="F9" s="508"/>
      <c r="G9" s="508"/>
      <c r="H9" s="508"/>
      <c r="I9" s="508"/>
      <c r="J9" s="508"/>
      <c r="K9" s="508"/>
      <c r="L9" s="508"/>
      <c r="M9" s="508"/>
      <c r="N9" s="508"/>
      <c r="AA9" s="363" t="s">
        <v>10</v>
      </c>
      <c r="AB9" s="363"/>
      <c r="AC9" s="363"/>
      <c r="AD9" s="82"/>
      <c r="AE9" s="83"/>
      <c r="AF9" s="509"/>
      <c r="AG9" s="509"/>
      <c r="AH9" s="509"/>
      <c r="AI9" s="509"/>
      <c r="AJ9" s="509"/>
      <c r="AK9" s="509"/>
      <c r="AL9" s="509"/>
      <c r="AM9" s="509"/>
      <c r="AN9" s="509"/>
      <c r="AO9" s="509"/>
      <c r="AP9" s="509"/>
      <c r="AQ9" s="509"/>
      <c r="AR9" s="509"/>
      <c r="AS9" s="509"/>
      <c r="AT9" s="509"/>
      <c r="AU9" s="509"/>
      <c r="AV9" s="83"/>
      <c r="AW9" s="75"/>
      <c r="BA9" s="490" t="s">
        <v>139</v>
      </c>
      <c r="BB9" s="490"/>
      <c r="BC9" s="490"/>
      <c r="BD9" s="490"/>
      <c r="BE9" s="78"/>
    </row>
    <row r="10" spans="1:58" ht="12.95" customHeight="1">
      <c r="R10" s="324" t="s">
        <v>19</v>
      </c>
      <c r="S10" s="324"/>
      <c r="T10" s="324"/>
      <c r="U10" s="324"/>
      <c r="V10" s="324"/>
      <c r="W10" s="324"/>
      <c r="X10" s="324"/>
      <c r="Y10" s="324"/>
      <c r="AA10" s="363"/>
      <c r="AB10" s="363"/>
      <c r="AC10" s="363"/>
      <c r="AD10" s="82"/>
      <c r="AE10" s="83"/>
      <c r="AF10" s="509"/>
      <c r="AG10" s="509"/>
      <c r="AH10" s="509"/>
      <c r="AI10" s="509"/>
      <c r="AJ10" s="509"/>
      <c r="AK10" s="509"/>
      <c r="AL10" s="509"/>
      <c r="AM10" s="509"/>
      <c r="AN10" s="509"/>
      <c r="AO10" s="509"/>
      <c r="AP10" s="509"/>
      <c r="AQ10" s="509"/>
      <c r="AR10" s="509"/>
      <c r="AS10" s="509"/>
      <c r="AT10" s="509"/>
      <c r="AU10" s="509"/>
      <c r="AV10" s="83"/>
      <c r="AW10" s="75"/>
      <c r="BA10" s="490"/>
      <c r="BB10" s="490"/>
      <c r="BC10" s="490"/>
      <c r="BD10" s="490"/>
      <c r="BE10" s="78"/>
    </row>
    <row r="11" spans="1:58" ht="12.95" customHeight="1">
      <c r="A11" s="324" t="s">
        <v>21</v>
      </c>
      <c r="B11" s="324"/>
      <c r="C11" s="324"/>
      <c r="D11" s="432" t="s">
        <v>104</v>
      </c>
      <c r="E11" s="432"/>
      <c r="F11" s="432"/>
      <c r="G11" s="432"/>
      <c r="H11" s="432"/>
      <c r="R11" s="433" t="s">
        <v>113</v>
      </c>
      <c r="S11" s="433"/>
      <c r="T11" s="433"/>
      <c r="U11" s="433"/>
      <c r="V11" s="433"/>
      <c r="W11" s="433"/>
      <c r="X11" s="433"/>
      <c r="Y11" s="433"/>
      <c r="Z11" s="433"/>
      <c r="AA11" s="363" t="s">
        <v>172</v>
      </c>
      <c r="AB11" s="363"/>
      <c r="AC11" s="363"/>
      <c r="AD11" s="84"/>
      <c r="AE11" s="85"/>
      <c r="AF11" s="85"/>
      <c r="AG11" s="501"/>
      <c r="AH11" s="501"/>
      <c r="AI11" s="501"/>
      <c r="AJ11" s="501"/>
      <c r="AK11" s="501"/>
      <c r="AL11" s="502"/>
      <c r="AM11" s="502"/>
      <c r="AN11" s="502"/>
      <c r="AO11" s="502"/>
      <c r="AP11" s="502"/>
      <c r="AQ11" s="502"/>
      <c r="AR11" s="502"/>
      <c r="AS11" s="502"/>
      <c r="AT11" s="502"/>
      <c r="AU11" s="502"/>
      <c r="AV11" s="85"/>
      <c r="AW11" s="75" t="s">
        <v>20</v>
      </c>
      <c r="BA11" s="78"/>
      <c r="BB11" s="78"/>
      <c r="BC11" s="78"/>
      <c r="BD11" s="78"/>
      <c r="BE11" s="78"/>
    </row>
    <row r="12" spans="1:58" ht="12.95" customHeight="1" thickBot="1">
      <c r="R12" s="433" t="s">
        <v>114</v>
      </c>
      <c r="S12" s="433"/>
      <c r="T12" s="433"/>
      <c r="U12" s="433"/>
      <c r="V12" s="433"/>
      <c r="W12" s="433"/>
      <c r="X12" s="433"/>
      <c r="Y12" s="433"/>
      <c r="Z12" s="433"/>
      <c r="AA12" s="363"/>
      <c r="AB12" s="363"/>
      <c r="AC12" s="363"/>
      <c r="AD12" s="84"/>
      <c r="AE12" s="85"/>
      <c r="AF12" s="85"/>
      <c r="AG12" s="501"/>
      <c r="AH12" s="501"/>
      <c r="AI12" s="501"/>
      <c r="AJ12" s="501"/>
      <c r="AK12" s="501"/>
      <c r="AL12" s="502"/>
      <c r="AM12" s="502"/>
      <c r="AN12" s="502"/>
      <c r="AO12" s="502"/>
      <c r="AP12" s="502"/>
      <c r="AQ12" s="502"/>
      <c r="AR12" s="502"/>
      <c r="AS12" s="502"/>
      <c r="AT12" s="502"/>
      <c r="AU12" s="502"/>
      <c r="AV12" s="85"/>
      <c r="AW12" s="75"/>
      <c r="BA12" s="78"/>
      <c r="BB12" s="42" t="s">
        <v>138</v>
      </c>
      <c r="BC12" s="78"/>
      <c r="BD12" s="104" t="s">
        <v>137</v>
      </c>
      <c r="BE12" s="78"/>
      <c r="BF12" s="42" t="s">
        <v>138</v>
      </c>
    </row>
    <row r="13" spans="1:58" ht="12.95" customHeight="1" thickTop="1">
      <c r="A13" s="486" t="s">
        <v>22</v>
      </c>
      <c r="B13" s="487"/>
      <c r="C13" s="487"/>
      <c r="D13" s="48"/>
      <c r="E13" s="48"/>
      <c r="F13" s="48"/>
      <c r="G13" s="48"/>
      <c r="H13" s="48"/>
      <c r="I13" s="48"/>
      <c r="J13" s="48"/>
      <c r="K13" s="48"/>
      <c r="L13" s="48"/>
      <c r="M13" s="48"/>
      <c r="N13" s="48"/>
      <c r="O13" s="48"/>
      <c r="P13" s="49"/>
      <c r="R13" s="433" t="s">
        <v>23</v>
      </c>
      <c r="S13" s="433"/>
      <c r="T13" s="433"/>
      <c r="U13" s="433"/>
      <c r="V13" s="433"/>
      <c r="W13" s="433"/>
      <c r="X13" s="433"/>
      <c r="Y13" s="433"/>
      <c r="Z13" s="433"/>
      <c r="AA13" s="363" t="s">
        <v>15</v>
      </c>
      <c r="AB13" s="363"/>
      <c r="AC13" s="363"/>
      <c r="AD13" s="84"/>
      <c r="AE13" s="85"/>
      <c r="AF13" s="85"/>
      <c r="AG13" s="85"/>
      <c r="AH13" s="488"/>
      <c r="AI13" s="488"/>
      <c r="AJ13" s="488"/>
      <c r="AK13" s="488"/>
      <c r="AL13" s="488"/>
      <c r="AM13" s="488"/>
      <c r="AN13" s="488"/>
      <c r="AO13" s="488"/>
      <c r="AP13" s="488"/>
      <c r="AQ13" s="488"/>
      <c r="AR13" s="488"/>
      <c r="AS13" s="488"/>
      <c r="AT13" s="488"/>
      <c r="AU13" s="85"/>
      <c r="AV13" s="85"/>
      <c r="AW13" s="75"/>
      <c r="BA13" s="77" t="s">
        <v>109</v>
      </c>
      <c r="BB13" s="732">
        <f t="shared" ref="BB13" si="0">$BB$34</f>
        <v>192000</v>
      </c>
      <c r="BC13" s="704"/>
      <c r="BD13" s="592">
        <v>10</v>
      </c>
      <c r="BE13" s="324" t="s">
        <v>39</v>
      </c>
      <c r="BF13" s="730">
        <f>ROUNDDOWN(BB13*0.1,0)</f>
        <v>19200</v>
      </c>
    </row>
    <row r="14" spans="1:58" ht="12.95" customHeight="1" thickBot="1">
      <c r="A14" s="491" t="s">
        <v>121</v>
      </c>
      <c r="B14" s="492"/>
      <c r="C14" s="492"/>
      <c r="D14" s="492"/>
      <c r="E14" s="492"/>
      <c r="F14" s="492"/>
      <c r="G14" s="492"/>
      <c r="H14" s="492"/>
      <c r="I14" s="492"/>
      <c r="J14" s="492"/>
      <c r="K14" s="492"/>
      <c r="L14" s="492"/>
      <c r="M14" s="492"/>
      <c r="N14" s="492"/>
      <c r="O14" s="492"/>
      <c r="P14" s="493"/>
      <c r="R14" s="433" t="s">
        <v>73</v>
      </c>
      <c r="S14" s="433"/>
      <c r="T14" s="433"/>
      <c r="U14" s="433"/>
      <c r="V14" s="433"/>
      <c r="W14" s="433"/>
      <c r="X14" s="433"/>
      <c r="Y14" s="433"/>
      <c r="Z14" s="73"/>
      <c r="AA14" s="363"/>
      <c r="AB14" s="363"/>
      <c r="AC14" s="363"/>
      <c r="AD14" s="86"/>
      <c r="AE14" s="87"/>
      <c r="AF14" s="87"/>
      <c r="AG14" s="87"/>
      <c r="AH14" s="489"/>
      <c r="AI14" s="489"/>
      <c r="AJ14" s="489"/>
      <c r="AK14" s="489"/>
      <c r="AL14" s="489"/>
      <c r="AM14" s="489"/>
      <c r="AN14" s="489"/>
      <c r="AO14" s="489"/>
      <c r="AP14" s="489"/>
      <c r="AQ14" s="489"/>
      <c r="AR14" s="489"/>
      <c r="AS14" s="489"/>
      <c r="AT14" s="489"/>
      <c r="AU14" s="87"/>
      <c r="AV14" s="87"/>
      <c r="AW14" s="76"/>
      <c r="BA14" s="46"/>
      <c r="BB14" s="733"/>
      <c r="BC14" s="704"/>
      <c r="BD14" s="593"/>
      <c r="BE14" s="324"/>
      <c r="BF14" s="731"/>
    </row>
    <row r="15" spans="1:58" ht="12.95" customHeight="1" thickBot="1">
      <c r="A15" s="494"/>
      <c r="B15" s="495"/>
      <c r="C15" s="495"/>
      <c r="D15" s="495"/>
      <c r="E15" s="495"/>
      <c r="F15" s="495"/>
      <c r="G15" s="495"/>
      <c r="H15" s="495"/>
      <c r="I15" s="495"/>
      <c r="J15" s="495"/>
      <c r="K15" s="495"/>
      <c r="L15" s="495"/>
      <c r="M15" s="495"/>
      <c r="N15" s="495"/>
      <c r="O15" s="495"/>
      <c r="P15" s="496"/>
      <c r="R15" s="433" t="s">
        <v>112</v>
      </c>
      <c r="S15" s="433"/>
      <c r="T15" s="433"/>
      <c r="U15" s="433"/>
      <c r="V15" s="433"/>
      <c r="W15" s="433"/>
      <c r="X15" s="433"/>
      <c r="Y15" s="433"/>
      <c r="Z15" s="433"/>
      <c r="BA15" s="78"/>
      <c r="BB15" s="78"/>
      <c r="BC15" s="78"/>
      <c r="BD15" s="78"/>
      <c r="BE15" s="78"/>
      <c r="BF15" s="730">
        <f>+BB13+BF13</f>
        <v>211200</v>
      </c>
    </row>
    <row r="16" spans="1:58" ht="12.95" customHeight="1" thickBot="1">
      <c r="R16" s="325" t="s">
        <v>94</v>
      </c>
      <c r="S16" s="499" t="s">
        <v>116</v>
      </c>
      <c r="T16" s="483"/>
      <c r="U16" s="483"/>
      <c r="V16" s="483"/>
      <c r="W16" s="483"/>
      <c r="X16" s="483"/>
      <c r="Y16" s="483"/>
      <c r="Z16" s="483"/>
      <c r="AA16" s="483"/>
      <c r="AB16" s="483"/>
      <c r="AC16" s="483"/>
      <c r="AD16" s="483"/>
      <c r="AE16" s="500"/>
      <c r="AF16" s="326" t="s">
        <v>24</v>
      </c>
      <c r="AG16" s="326"/>
      <c r="AH16" s="326"/>
      <c r="AI16" s="326"/>
      <c r="AJ16" s="326" t="s">
        <v>25</v>
      </c>
      <c r="AK16" s="326"/>
      <c r="AL16" s="475" t="s">
        <v>26</v>
      </c>
      <c r="AM16" s="476"/>
      <c r="AN16" s="477"/>
      <c r="AO16" s="477"/>
      <c r="AP16" s="477"/>
      <c r="AQ16" s="478"/>
      <c r="AR16" s="483" t="s">
        <v>27</v>
      </c>
      <c r="AS16" s="483"/>
      <c r="AT16" s="483"/>
      <c r="AU16" s="483"/>
      <c r="AV16" s="483"/>
      <c r="AW16" s="483"/>
      <c r="AX16" s="484"/>
      <c r="BF16" s="731"/>
    </row>
    <row r="17" spans="1:57" ht="12.95" customHeight="1" thickBot="1">
      <c r="A17" s="340"/>
      <c r="B17" s="341" t="s">
        <v>65</v>
      </c>
      <c r="C17" s="341"/>
      <c r="D17" s="341"/>
      <c r="E17" s="341"/>
      <c r="F17" s="341"/>
      <c r="G17" s="341"/>
      <c r="H17" s="534"/>
      <c r="I17" s="536"/>
      <c r="J17" s="538" t="str">
        <f t="shared" ref="J17:P17" si="1">LEFT(RIGHT(" "&amp;$BB$13,7+COLUMN($J$17)-COLUMN(J17)))</f>
        <v xml:space="preserve"> </v>
      </c>
      <c r="K17" s="540" t="str">
        <f t="shared" si="1"/>
        <v>1</v>
      </c>
      <c r="L17" s="536" t="str">
        <f t="shared" si="1"/>
        <v>9</v>
      </c>
      <c r="M17" s="538" t="str">
        <f t="shared" si="1"/>
        <v>2</v>
      </c>
      <c r="N17" s="540" t="str">
        <f t="shared" si="1"/>
        <v>0</v>
      </c>
      <c r="O17" s="536" t="str">
        <f t="shared" si="1"/>
        <v>0</v>
      </c>
      <c r="P17" s="542" t="str">
        <f t="shared" si="1"/>
        <v>0</v>
      </c>
      <c r="R17" s="498"/>
      <c r="S17" s="343"/>
      <c r="T17" s="344"/>
      <c r="U17" s="344"/>
      <c r="V17" s="344"/>
      <c r="W17" s="344"/>
      <c r="X17" s="344"/>
      <c r="Y17" s="344"/>
      <c r="Z17" s="344"/>
      <c r="AA17" s="344"/>
      <c r="AB17" s="344"/>
      <c r="AC17" s="344"/>
      <c r="AD17" s="344"/>
      <c r="AE17" s="345"/>
      <c r="AF17" s="474"/>
      <c r="AG17" s="474"/>
      <c r="AH17" s="474"/>
      <c r="AI17" s="474"/>
      <c r="AJ17" s="474"/>
      <c r="AK17" s="474"/>
      <c r="AL17" s="479"/>
      <c r="AM17" s="480"/>
      <c r="AN17" s="481"/>
      <c r="AO17" s="481"/>
      <c r="AP17" s="481"/>
      <c r="AQ17" s="482"/>
      <c r="AR17" s="344"/>
      <c r="AS17" s="344"/>
      <c r="AT17" s="344"/>
      <c r="AU17" s="344"/>
      <c r="AV17" s="344"/>
      <c r="AW17" s="344"/>
      <c r="AX17" s="485"/>
      <c r="BA17" s="42" t="s">
        <v>129</v>
      </c>
      <c r="BB17" s="98" t="s">
        <v>130</v>
      </c>
    </row>
    <row r="18" spans="1:57" ht="12.95" customHeight="1" thickTop="1" thickBot="1">
      <c r="A18" s="343"/>
      <c r="B18" s="344"/>
      <c r="C18" s="344"/>
      <c r="D18" s="344"/>
      <c r="E18" s="324"/>
      <c r="F18" s="324"/>
      <c r="G18" s="344"/>
      <c r="H18" s="535"/>
      <c r="I18" s="537"/>
      <c r="J18" s="539"/>
      <c r="K18" s="541"/>
      <c r="L18" s="537"/>
      <c r="M18" s="539"/>
      <c r="N18" s="541"/>
      <c r="O18" s="537"/>
      <c r="P18" s="543"/>
      <c r="R18" s="454">
        <v>45194</v>
      </c>
      <c r="S18" s="384" t="s">
        <v>127</v>
      </c>
      <c r="T18" s="384"/>
      <c r="U18" s="384"/>
      <c r="V18" s="384"/>
      <c r="W18" s="384"/>
      <c r="X18" s="384"/>
      <c r="Y18" s="384"/>
      <c r="Z18" s="384"/>
      <c r="AA18" s="384"/>
      <c r="AB18" s="384"/>
      <c r="AC18" s="384"/>
      <c r="AD18" s="384"/>
      <c r="AE18" s="385"/>
      <c r="AF18" s="388">
        <v>1</v>
      </c>
      <c r="AG18" s="389"/>
      <c r="AH18" s="389"/>
      <c r="AI18" s="390"/>
      <c r="AJ18" s="394" t="s">
        <v>62</v>
      </c>
      <c r="AK18" s="395"/>
      <c r="AL18" s="706" t="str">
        <f t="shared" ref="AL18:AQ18" si="2">LEFT(RIGHT(" "&amp;$BA$18,6+COLUMN($AL$18)-COLUMN(AL18)))</f>
        <v>1</v>
      </c>
      <c r="AM18" s="548" t="str">
        <f t="shared" si="2"/>
        <v>5</v>
      </c>
      <c r="AN18" s="564" t="str">
        <f t="shared" si="2"/>
        <v>0</v>
      </c>
      <c r="AO18" s="546" t="str">
        <f t="shared" si="2"/>
        <v>0</v>
      </c>
      <c r="AP18" s="548" t="str">
        <f t="shared" si="2"/>
        <v>0</v>
      </c>
      <c r="AQ18" s="709" t="str">
        <f t="shared" si="2"/>
        <v>0</v>
      </c>
      <c r="AR18" s="710" t="str">
        <f t="shared" ref="AR18:AX18" si="3">LEFT(RIGHT(" "&amp;$BB$18,7+COLUMN($AR$18)-COLUMN(AR18)))</f>
        <v xml:space="preserve"> </v>
      </c>
      <c r="AS18" s="712" t="str">
        <f t="shared" si="3"/>
        <v>1</v>
      </c>
      <c r="AT18" s="707" t="str">
        <f t="shared" si="3"/>
        <v>5</v>
      </c>
      <c r="AU18" s="716" t="str">
        <f t="shared" si="3"/>
        <v>0</v>
      </c>
      <c r="AV18" s="712" t="str">
        <f t="shared" si="3"/>
        <v>0</v>
      </c>
      <c r="AW18" s="707" t="str">
        <f t="shared" si="3"/>
        <v>0</v>
      </c>
      <c r="AX18" s="718" t="str">
        <f t="shared" si="3"/>
        <v>0</v>
      </c>
      <c r="BA18" s="720">
        <v>150000</v>
      </c>
      <c r="BB18" s="728">
        <f>IF((ROUNDDOWN(AF18*BA18,0))=0,"",(ROUNDDOWN(AF18*BA18,0)))</f>
        <v>150000</v>
      </c>
      <c r="BC18" s="735" t="s">
        <v>132</v>
      </c>
      <c r="BD18" s="322"/>
    </row>
    <row r="19" spans="1:57" ht="12.95" customHeight="1" thickTop="1" thickBot="1">
      <c r="A19" s="443" t="s">
        <v>91</v>
      </c>
      <c r="B19" s="444"/>
      <c r="C19" s="444"/>
      <c r="D19" s="444"/>
      <c r="E19" s="557">
        <f>$BD$13</f>
        <v>10</v>
      </c>
      <c r="F19" s="558"/>
      <c r="G19" s="451" t="s">
        <v>39</v>
      </c>
      <c r="H19" s="535"/>
      <c r="I19" s="537"/>
      <c r="J19" s="539" t="str">
        <f t="shared" ref="J19:P19" si="4">LEFT(RIGHT(" "&amp;$BF$13,7+COLUMN($J$19)-COLUMN(J19)))</f>
        <v xml:space="preserve"> </v>
      </c>
      <c r="K19" s="541" t="str">
        <f t="shared" si="4"/>
        <v xml:space="preserve"> </v>
      </c>
      <c r="L19" s="537" t="str">
        <f t="shared" si="4"/>
        <v>1</v>
      </c>
      <c r="M19" s="539" t="str">
        <f t="shared" si="4"/>
        <v>9</v>
      </c>
      <c r="N19" s="541" t="str">
        <f t="shared" si="4"/>
        <v>2</v>
      </c>
      <c r="O19" s="537" t="str">
        <f t="shared" si="4"/>
        <v>0</v>
      </c>
      <c r="P19" s="543" t="str">
        <f t="shared" si="4"/>
        <v>0</v>
      </c>
      <c r="R19" s="415"/>
      <c r="S19" s="416"/>
      <c r="T19" s="416"/>
      <c r="U19" s="416"/>
      <c r="V19" s="416"/>
      <c r="W19" s="416"/>
      <c r="X19" s="416"/>
      <c r="Y19" s="416"/>
      <c r="Z19" s="416"/>
      <c r="AA19" s="416"/>
      <c r="AB19" s="416"/>
      <c r="AC19" s="416"/>
      <c r="AD19" s="416"/>
      <c r="AE19" s="417"/>
      <c r="AF19" s="418"/>
      <c r="AG19" s="419"/>
      <c r="AH19" s="419"/>
      <c r="AI19" s="420"/>
      <c r="AJ19" s="421"/>
      <c r="AK19" s="422"/>
      <c r="AL19" s="562"/>
      <c r="AM19" s="549"/>
      <c r="AN19" s="565"/>
      <c r="AO19" s="547"/>
      <c r="AP19" s="549"/>
      <c r="AQ19" s="578"/>
      <c r="AR19" s="711"/>
      <c r="AS19" s="713"/>
      <c r="AT19" s="708"/>
      <c r="AU19" s="717"/>
      <c r="AV19" s="713"/>
      <c r="AW19" s="708"/>
      <c r="AX19" s="719"/>
      <c r="BA19" s="720"/>
      <c r="BB19" s="729"/>
      <c r="BC19" s="734" t="s">
        <v>133</v>
      </c>
      <c r="BD19" s="324"/>
      <c r="BE19" s="324"/>
    </row>
    <row r="20" spans="1:57" ht="12.95" customHeight="1" thickTop="1" thickBot="1">
      <c r="A20" s="445"/>
      <c r="B20" s="446"/>
      <c r="C20" s="446"/>
      <c r="D20" s="446"/>
      <c r="E20" s="559"/>
      <c r="F20" s="560"/>
      <c r="G20" s="452"/>
      <c r="H20" s="535"/>
      <c r="I20" s="537"/>
      <c r="J20" s="539"/>
      <c r="K20" s="541"/>
      <c r="L20" s="537"/>
      <c r="M20" s="539"/>
      <c r="N20" s="541"/>
      <c r="O20" s="537"/>
      <c r="P20" s="543"/>
      <c r="R20" s="382">
        <v>45211</v>
      </c>
      <c r="S20" s="384" t="s">
        <v>128</v>
      </c>
      <c r="T20" s="384"/>
      <c r="U20" s="384"/>
      <c r="V20" s="384"/>
      <c r="W20" s="384"/>
      <c r="X20" s="384"/>
      <c r="Y20" s="384"/>
      <c r="Z20" s="384"/>
      <c r="AA20" s="384"/>
      <c r="AB20" s="384"/>
      <c r="AC20" s="384"/>
      <c r="AD20" s="384"/>
      <c r="AE20" s="385"/>
      <c r="AF20" s="388">
        <v>30</v>
      </c>
      <c r="AG20" s="389"/>
      <c r="AH20" s="389"/>
      <c r="AI20" s="390"/>
      <c r="AJ20" s="394" t="s">
        <v>74</v>
      </c>
      <c r="AK20" s="395"/>
      <c r="AL20" s="561" t="str">
        <f t="shared" ref="AL20:AQ20" si="5">LEFT(RIGHT(" "&amp;$BA$20,6+COLUMN($AL$20)-COLUMN(AL20)))</f>
        <v xml:space="preserve"> </v>
      </c>
      <c r="AM20" s="563" t="str">
        <f t="shared" si="5"/>
        <v xml:space="preserve"> </v>
      </c>
      <c r="AN20" s="573" t="str">
        <f t="shared" si="5"/>
        <v xml:space="preserve"> </v>
      </c>
      <c r="AO20" s="570" t="str">
        <f t="shared" si="5"/>
        <v>4</v>
      </c>
      <c r="AP20" s="563" t="str">
        <f t="shared" si="5"/>
        <v>0</v>
      </c>
      <c r="AQ20" s="577" t="str">
        <f t="shared" si="5"/>
        <v>0</v>
      </c>
      <c r="AR20" s="579" t="str">
        <f t="shared" ref="AR20:AX20" si="6">LEFT(RIGHT(" "&amp;$BB$20,7+COLUMN($AR$20)-COLUMN(AR20)))</f>
        <v xml:space="preserve"> </v>
      </c>
      <c r="AS20" s="570" t="str">
        <f t="shared" si="6"/>
        <v xml:space="preserve"> </v>
      </c>
      <c r="AT20" s="563" t="str">
        <f t="shared" si="6"/>
        <v>1</v>
      </c>
      <c r="AU20" s="573" t="str">
        <f t="shared" si="6"/>
        <v>2</v>
      </c>
      <c r="AV20" s="570" t="str">
        <f t="shared" si="6"/>
        <v>0</v>
      </c>
      <c r="AW20" s="563" t="str">
        <f t="shared" si="6"/>
        <v>0</v>
      </c>
      <c r="AX20" s="574" t="str">
        <f t="shared" si="6"/>
        <v>0</v>
      </c>
      <c r="BA20" s="720">
        <v>400</v>
      </c>
      <c r="BB20" s="728">
        <f t="shared" ref="BB20" si="7">IF((ROUNDDOWN(AF20*BA20,0))=0,"",(ROUNDDOWN(AF20*BA20,0)))</f>
        <v>12000</v>
      </c>
      <c r="BC20" s="734" t="s">
        <v>134</v>
      </c>
      <c r="BD20" s="324"/>
      <c r="BE20" s="324"/>
    </row>
    <row r="21" spans="1:57" ht="12.95" customHeight="1" thickTop="1" thickBot="1">
      <c r="A21" s="51"/>
      <c r="B21" s="341" t="s">
        <v>29</v>
      </c>
      <c r="C21" s="341"/>
      <c r="D21" s="341"/>
      <c r="E21" s="324"/>
      <c r="F21" s="324"/>
      <c r="G21" s="341"/>
      <c r="H21" s="582"/>
      <c r="I21" s="584"/>
      <c r="J21" s="586" t="str">
        <f t="shared" ref="J21:P21" si="8">LEFT(RIGHT(" "&amp;$BF$15,7+COLUMN($J$21)-COLUMN(J21)))</f>
        <v xml:space="preserve"> </v>
      </c>
      <c r="K21" s="588" t="str">
        <f t="shared" si="8"/>
        <v>2</v>
      </c>
      <c r="L21" s="584" t="str">
        <f t="shared" si="8"/>
        <v>1</v>
      </c>
      <c r="M21" s="586" t="str">
        <f t="shared" si="8"/>
        <v>1</v>
      </c>
      <c r="N21" s="588" t="str">
        <f t="shared" si="8"/>
        <v>2</v>
      </c>
      <c r="O21" s="584" t="str">
        <f t="shared" si="8"/>
        <v>0</v>
      </c>
      <c r="P21" s="580" t="str">
        <f t="shared" si="8"/>
        <v>0</v>
      </c>
      <c r="R21" s="415"/>
      <c r="S21" s="416"/>
      <c r="T21" s="416"/>
      <c r="U21" s="416"/>
      <c r="V21" s="416"/>
      <c r="W21" s="416"/>
      <c r="X21" s="416"/>
      <c r="Y21" s="416"/>
      <c r="Z21" s="416"/>
      <c r="AA21" s="416"/>
      <c r="AB21" s="416"/>
      <c r="AC21" s="416"/>
      <c r="AD21" s="416"/>
      <c r="AE21" s="417"/>
      <c r="AF21" s="418"/>
      <c r="AG21" s="419"/>
      <c r="AH21" s="419"/>
      <c r="AI21" s="420"/>
      <c r="AJ21" s="421"/>
      <c r="AK21" s="422"/>
      <c r="AL21" s="562"/>
      <c r="AM21" s="549"/>
      <c r="AN21" s="565"/>
      <c r="AO21" s="547"/>
      <c r="AP21" s="549"/>
      <c r="AQ21" s="578"/>
      <c r="AR21" s="569"/>
      <c r="AS21" s="547"/>
      <c r="AT21" s="549"/>
      <c r="AU21" s="565"/>
      <c r="AV21" s="547"/>
      <c r="AW21" s="549"/>
      <c r="AX21" s="567"/>
      <c r="BA21" s="720"/>
      <c r="BB21" s="729"/>
      <c r="BC21" s="734"/>
      <c r="BD21" s="324"/>
    </row>
    <row r="22" spans="1:57" ht="12.95" customHeight="1" thickTop="1" thickBot="1">
      <c r="A22" s="52"/>
      <c r="B22" s="344"/>
      <c r="C22" s="344"/>
      <c r="D22" s="344"/>
      <c r="E22" s="344"/>
      <c r="F22" s="344"/>
      <c r="G22" s="344"/>
      <c r="H22" s="583"/>
      <c r="I22" s="585"/>
      <c r="J22" s="587"/>
      <c r="K22" s="589"/>
      <c r="L22" s="585"/>
      <c r="M22" s="587"/>
      <c r="N22" s="589"/>
      <c r="O22" s="585"/>
      <c r="P22" s="581"/>
      <c r="R22" s="382">
        <v>45211</v>
      </c>
      <c r="S22" s="384" t="s">
        <v>167</v>
      </c>
      <c r="T22" s="384"/>
      <c r="U22" s="384"/>
      <c r="V22" s="384"/>
      <c r="W22" s="384"/>
      <c r="X22" s="384"/>
      <c r="Y22" s="384"/>
      <c r="Z22" s="384"/>
      <c r="AA22" s="384"/>
      <c r="AB22" s="384"/>
      <c r="AC22" s="384"/>
      <c r="AD22" s="384"/>
      <c r="AE22" s="385"/>
      <c r="AF22" s="670">
        <v>1</v>
      </c>
      <c r="AG22" s="671"/>
      <c r="AH22" s="671"/>
      <c r="AI22" s="672"/>
      <c r="AJ22" s="676" t="s">
        <v>62</v>
      </c>
      <c r="AK22" s="677"/>
      <c r="AL22" s="561" t="str">
        <f t="shared" ref="AL22:AQ22" si="9">LEFT(RIGHT(" "&amp;$BA$22,6+COLUMN($AL$22)-COLUMN(AL22)))</f>
        <v xml:space="preserve"> </v>
      </c>
      <c r="AM22" s="563" t="str">
        <f t="shared" si="9"/>
        <v>3</v>
      </c>
      <c r="AN22" s="573" t="str">
        <f t="shared" si="9"/>
        <v>0</v>
      </c>
      <c r="AO22" s="570" t="str">
        <f t="shared" si="9"/>
        <v>0</v>
      </c>
      <c r="AP22" s="563" t="str">
        <f t="shared" si="9"/>
        <v>0</v>
      </c>
      <c r="AQ22" s="577" t="str">
        <f t="shared" si="9"/>
        <v>0</v>
      </c>
      <c r="AR22" s="579" t="str">
        <f t="shared" ref="AR22:AX22" si="10">LEFT(RIGHT(" "&amp;$BB$22,7+COLUMN($AR$22)-COLUMN(AR22)))</f>
        <v xml:space="preserve"> </v>
      </c>
      <c r="AS22" s="570" t="str">
        <f t="shared" si="10"/>
        <v xml:space="preserve"> </v>
      </c>
      <c r="AT22" s="563" t="str">
        <f t="shared" si="10"/>
        <v>3</v>
      </c>
      <c r="AU22" s="573" t="str">
        <f t="shared" si="10"/>
        <v>0</v>
      </c>
      <c r="AV22" s="570" t="str">
        <f t="shared" si="10"/>
        <v>0</v>
      </c>
      <c r="AW22" s="563" t="str">
        <f t="shared" si="10"/>
        <v>0</v>
      </c>
      <c r="AX22" s="574" t="str">
        <f t="shared" si="10"/>
        <v>0</v>
      </c>
      <c r="BA22" s="720">
        <v>30000</v>
      </c>
      <c r="BB22" s="728">
        <f t="shared" ref="BB22" si="11">IF((ROUNDDOWN(AF22*BA22,0))=0,"",(ROUNDDOWN(AF22*BA22,0)))</f>
        <v>30000</v>
      </c>
      <c r="BC22" s="99"/>
      <c r="BD22" s="92"/>
    </row>
    <row r="23" spans="1:57" ht="12.95" customHeight="1" thickTop="1" thickBot="1">
      <c r="A23" s="432" t="s">
        <v>76</v>
      </c>
      <c r="B23" s="432"/>
      <c r="C23" s="432"/>
      <c r="D23" s="432"/>
      <c r="E23" s="432"/>
      <c r="F23" s="432"/>
      <c r="G23" s="432"/>
      <c r="H23" s="432"/>
      <c r="I23" s="432"/>
      <c r="J23" s="432"/>
      <c r="K23" s="432"/>
      <c r="L23" s="432"/>
      <c r="M23" s="432"/>
      <c r="N23" s="432"/>
      <c r="O23" s="432"/>
      <c r="P23" s="432"/>
      <c r="R23" s="415"/>
      <c r="S23" s="416"/>
      <c r="T23" s="416"/>
      <c r="U23" s="416"/>
      <c r="V23" s="416"/>
      <c r="W23" s="416"/>
      <c r="X23" s="416"/>
      <c r="Y23" s="416"/>
      <c r="Z23" s="416"/>
      <c r="AA23" s="416"/>
      <c r="AB23" s="416"/>
      <c r="AC23" s="416"/>
      <c r="AD23" s="416"/>
      <c r="AE23" s="417"/>
      <c r="AF23" s="673"/>
      <c r="AG23" s="674"/>
      <c r="AH23" s="674"/>
      <c r="AI23" s="675"/>
      <c r="AJ23" s="678"/>
      <c r="AK23" s="679"/>
      <c r="AL23" s="562"/>
      <c r="AM23" s="549"/>
      <c r="AN23" s="565"/>
      <c r="AO23" s="547"/>
      <c r="AP23" s="549"/>
      <c r="AQ23" s="578"/>
      <c r="AR23" s="569"/>
      <c r="AS23" s="547"/>
      <c r="AT23" s="549"/>
      <c r="AU23" s="565"/>
      <c r="AV23" s="547"/>
      <c r="AW23" s="549"/>
      <c r="AX23" s="567"/>
      <c r="BA23" s="720"/>
      <c r="BB23" s="729"/>
      <c r="BC23" s="91"/>
      <c r="BD23" s="44"/>
    </row>
    <row r="24" spans="1:57" ht="12.95" customHeight="1" thickTop="1" thickBot="1">
      <c r="A24" s="430" t="s">
        <v>89</v>
      </c>
      <c r="B24" s="430"/>
      <c r="C24" s="430"/>
      <c r="D24" s="430"/>
      <c r="E24" s="430"/>
      <c r="F24" s="430"/>
      <c r="G24" s="430"/>
      <c r="H24" s="430"/>
      <c r="I24" s="430"/>
      <c r="J24" s="430"/>
      <c r="K24" s="430"/>
      <c r="L24" s="430"/>
      <c r="M24" s="430"/>
      <c r="N24" s="430"/>
      <c r="O24" s="430"/>
      <c r="P24" s="430"/>
      <c r="R24" s="382"/>
      <c r="S24" s="384"/>
      <c r="T24" s="384"/>
      <c r="U24" s="384"/>
      <c r="V24" s="384"/>
      <c r="W24" s="384"/>
      <c r="X24" s="384"/>
      <c r="Y24" s="384"/>
      <c r="Z24" s="384"/>
      <c r="AA24" s="384"/>
      <c r="AB24" s="384"/>
      <c r="AC24" s="384"/>
      <c r="AD24" s="384"/>
      <c r="AE24" s="385"/>
      <c r="AF24" s="388"/>
      <c r="AG24" s="389"/>
      <c r="AH24" s="389"/>
      <c r="AI24" s="390"/>
      <c r="AJ24" s="394"/>
      <c r="AK24" s="395"/>
      <c r="AL24" s="561" t="str">
        <f t="shared" ref="AL24:AQ24" si="12">LEFT(RIGHT(" "&amp;$BA$24,6+COLUMN($AL$24)-COLUMN(AL24)))</f>
        <v xml:space="preserve"> </v>
      </c>
      <c r="AM24" s="722" t="str">
        <f t="shared" si="12"/>
        <v xml:space="preserve"> </v>
      </c>
      <c r="AN24" s="573" t="str">
        <f t="shared" si="12"/>
        <v xml:space="preserve"> </v>
      </c>
      <c r="AO24" s="570" t="str">
        <f t="shared" si="12"/>
        <v xml:space="preserve"> </v>
      </c>
      <c r="AP24" s="563" t="str">
        <f t="shared" si="12"/>
        <v xml:space="preserve"> </v>
      </c>
      <c r="AQ24" s="577" t="str">
        <f t="shared" si="12"/>
        <v xml:space="preserve"> </v>
      </c>
      <c r="AR24" s="579" t="str">
        <f t="shared" ref="AR24:AX24" si="13">LEFT(RIGHT(" "&amp;$BB$24,7+COLUMN($AR$24)-COLUMN(AR24)))</f>
        <v xml:space="preserve"> </v>
      </c>
      <c r="AS24" s="570" t="str">
        <f t="shared" si="13"/>
        <v xml:space="preserve"> </v>
      </c>
      <c r="AT24" s="563" t="str">
        <f t="shared" si="13"/>
        <v xml:space="preserve"> </v>
      </c>
      <c r="AU24" s="573" t="str">
        <f t="shared" si="13"/>
        <v xml:space="preserve"> </v>
      </c>
      <c r="AV24" s="570" t="str">
        <f t="shared" si="13"/>
        <v xml:space="preserve"> </v>
      </c>
      <c r="AW24" s="563" t="str">
        <f t="shared" si="13"/>
        <v xml:space="preserve"> </v>
      </c>
      <c r="AX24" s="574" t="str">
        <f t="shared" si="13"/>
        <v xml:space="preserve"> </v>
      </c>
      <c r="BA24" s="720"/>
      <c r="BB24" s="728" t="str">
        <f t="shared" ref="BB24" si="14">IF((ROUNDDOWN(AF24*BA24,0))=0,"",(ROUNDDOWN(AF24*BA24,0)))</f>
        <v/>
      </c>
      <c r="BC24" s="99"/>
      <c r="BD24" s="92"/>
    </row>
    <row r="25" spans="1:57" ht="12.95" customHeight="1" thickTop="1" thickBot="1">
      <c r="A25" s="433" t="s">
        <v>169</v>
      </c>
      <c r="B25" s="433"/>
      <c r="C25" s="433"/>
      <c r="D25" s="433"/>
      <c r="E25" s="433"/>
      <c r="F25" s="433"/>
      <c r="G25" s="433"/>
      <c r="H25" s="433"/>
      <c r="I25" s="433"/>
      <c r="J25" s="433"/>
      <c r="K25" s="433"/>
      <c r="L25" s="433"/>
      <c r="M25" s="433"/>
      <c r="N25" s="433"/>
      <c r="O25" s="433"/>
      <c r="P25" s="433"/>
      <c r="R25" s="415"/>
      <c r="S25" s="416"/>
      <c r="T25" s="416"/>
      <c r="U25" s="416"/>
      <c r="V25" s="416"/>
      <c r="W25" s="416"/>
      <c r="X25" s="416"/>
      <c r="Y25" s="416"/>
      <c r="Z25" s="416"/>
      <c r="AA25" s="416"/>
      <c r="AB25" s="416"/>
      <c r="AC25" s="416"/>
      <c r="AD25" s="416"/>
      <c r="AE25" s="417"/>
      <c r="AF25" s="418"/>
      <c r="AG25" s="419"/>
      <c r="AH25" s="419"/>
      <c r="AI25" s="420"/>
      <c r="AJ25" s="421"/>
      <c r="AK25" s="422"/>
      <c r="AL25" s="562"/>
      <c r="AM25" s="723"/>
      <c r="AN25" s="565"/>
      <c r="AO25" s="547"/>
      <c r="AP25" s="549"/>
      <c r="AQ25" s="578"/>
      <c r="AR25" s="569"/>
      <c r="AS25" s="547"/>
      <c r="AT25" s="549"/>
      <c r="AU25" s="565"/>
      <c r="AV25" s="547"/>
      <c r="AW25" s="549"/>
      <c r="AX25" s="567"/>
      <c r="BA25" s="720"/>
      <c r="BB25" s="729"/>
      <c r="BC25" s="91"/>
      <c r="BD25" s="44"/>
    </row>
    <row r="26" spans="1:57" ht="12.95" customHeight="1" thickTop="1" thickBot="1">
      <c r="A26" s="433" t="s">
        <v>90</v>
      </c>
      <c r="B26" s="433"/>
      <c r="C26" s="433"/>
      <c r="D26" s="433"/>
      <c r="E26" s="433"/>
      <c r="F26" s="433"/>
      <c r="G26" s="433"/>
      <c r="H26" s="433"/>
      <c r="I26" s="433"/>
      <c r="J26" s="433"/>
      <c r="K26" s="433"/>
      <c r="L26" s="433"/>
      <c r="M26" s="433"/>
      <c r="N26" s="433"/>
      <c r="O26" s="433"/>
      <c r="P26" s="433"/>
      <c r="R26" s="382"/>
      <c r="S26" s="384"/>
      <c r="T26" s="384"/>
      <c r="U26" s="384"/>
      <c r="V26" s="384"/>
      <c r="W26" s="384"/>
      <c r="X26" s="384"/>
      <c r="Y26" s="384"/>
      <c r="Z26" s="384"/>
      <c r="AA26" s="384"/>
      <c r="AB26" s="384"/>
      <c r="AC26" s="384"/>
      <c r="AD26" s="384"/>
      <c r="AE26" s="385"/>
      <c r="AF26" s="388"/>
      <c r="AG26" s="389"/>
      <c r="AH26" s="389"/>
      <c r="AI26" s="390"/>
      <c r="AJ26" s="394"/>
      <c r="AK26" s="395"/>
      <c r="AL26" s="561" t="str">
        <f t="shared" ref="AL26:AQ26" si="15">LEFT(RIGHT(" "&amp;$BA$26,6+COLUMN($AL$26)-COLUMN(AL26)))</f>
        <v xml:space="preserve"> </v>
      </c>
      <c r="AM26" s="722" t="str">
        <f t="shared" si="15"/>
        <v xml:space="preserve"> </v>
      </c>
      <c r="AN26" s="573" t="str">
        <f t="shared" si="15"/>
        <v xml:space="preserve"> </v>
      </c>
      <c r="AO26" s="570" t="str">
        <f t="shared" si="15"/>
        <v xml:space="preserve"> </v>
      </c>
      <c r="AP26" s="563" t="str">
        <f t="shared" si="15"/>
        <v xml:space="preserve"> </v>
      </c>
      <c r="AQ26" s="577" t="str">
        <f t="shared" si="15"/>
        <v xml:space="preserve"> </v>
      </c>
      <c r="AR26" s="579" t="str">
        <f t="shared" ref="AR26:AX26" si="16">LEFT(RIGHT(" "&amp;$BB$26,7+COLUMN($AR$26)-COLUMN(AR26)))</f>
        <v xml:space="preserve"> </v>
      </c>
      <c r="AS26" s="570" t="str">
        <f t="shared" si="16"/>
        <v xml:space="preserve"> </v>
      </c>
      <c r="AT26" s="563" t="str">
        <f t="shared" si="16"/>
        <v xml:space="preserve"> </v>
      </c>
      <c r="AU26" s="573" t="str">
        <f t="shared" si="16"/>
        <v xml:space="preserve"> </v>
      </c>
      <c r="AV26" s="570" t="str">
        <f t="shared" si="16"/>
        <v xml:space="preserve"> </v>
      </c>
      <c r="AW26" s="563" t="str">
        <f t="shared" si="16"/>
        <v xml:space="preserve"> </v>
      </c>
      <c r="AX26" s="574" t="str">
        <f t="shared" si="16"/>
        <v xml:space="preserve"> </v>
      </c>
      <c r="BA26" s="720"/>
      <c r="BB26" s="728" t="str">
        <f t="shared" ref="BB26" si="17">IF((ROUNDDOWN(AF26*BA26,0))=0,"",(ROUNDDOWN(AF26*BA26,0)))</f>
        <v/>
      </c>
      <c r="BC26" s="99"/>
      <c r="BD26" s="92"/>
    </row>
    <row r="27" spans="1:57" ht="12.95" customHeight="1" thickTop="1" thickBot="1">
      <c r="A27" s="340" t="s">
        <v>30</v>
      </c>
      <c r="B27" s="341" t="s">
        <v>31</v>
      </c>
      <c r="C27" s="341"/>
      <c r="D27" s="341"/>
      <c r="E27" s="341"/>
      <c r="F27" s="341"/>
      <c r="G27" s="341"/>
      <c r="H27" s="594"/>
      <c r="I27" s="596"/>
      <c r="J27" s="598"/>
      <c r="K27" s="600"/>
      <c r="L27" s="596"/>
      <c r="M27" s="598"/>
      <c r="N27" s="600"/>
      <c r="O27" s="596"/>
      <c r="P27" s="602"/>
      <c r="R27" s="415"/>
      <c r="S27" s="416"/>
      <c r="T27" s="416"/>
      <c r="U27" s="416"/>
      <c r="V27" s="416"/>
      <c r="W27" s="416"/>
      <c r="X27" s="416"/>
      <c r="Y27" s="416"/>
      <c r="Z27" s="416"/>
      <c r="AA27" s="416"/>
      <c r="AB27" s="416"/>
      <c r="AC27" s="416"/>
      <c r="AD27" s="416"/>
      <c r="AE27" s="417"/>
      <c r="AF27" s="418"/>
      <c r="AG27" s="419"/>
      <c r="AH27" s="419"/>
      <c r="AI27" s="420"/>
      <c r="AJ27" s="421"/>
      <c r="AK27" s="422"/>
      <c r="AL27" s="562"/>
      <c r="AM27" s="723"/>
      <c r="AN27" s="565"/>
      <c r="AO27" s="547"/>
      <c r="AP27" s="549"/>
      <c r="AQ27" s="578"/>
      <c r="AR27" s="569"/>
      <c r="AS27" s="547"/>
      <c r="AT27" s="549"/>
      <c r="AU27" s="565"/>
      <c r="AV27" s="547"/>
      <c r="AW27" s="549"/>
      <c r="AX27" s="567"/>
      <c r="BA27" s="720"/>
      <c r="BB27" s="729"/>
      <c r="BC27" s="91"/>
      <c r="BD27" s="44"/>
    </row>
    <row r="28" spans="1:57" ht="12.95" customHeight="1" thickTop="1" thickBot="1">
      <c r="A28" s="343"/>
      <c r="B28" s="344" t="s">
        <v>32</v>
      </c>
      <c r="C28" s="344"/>
      <c r="D28" s="344"/>
      <c r="E28" s="344"/>
      <c r="F28" s="344"/>
      <c r="G28" s="344"/>
      <c r="H28" s="595"/>
      <c r="I28" s="597"/>
      <c r="J28" s="599"/>
      <c r="K28" s="601"/>
      <c r="L28" s="597"/>
      <c r="M28" s="599"/>
      <c r="N28" s="601"/>
      <c r="O28" s="597"/>
      <c r="P28" s="603"/>
      <c r="R28" s="382"/>
      <c r="S28" s="384"/>
      <c r="T28" s="384"/>
      <c r="U28" s="384"/>
      <c r="V28" s="384"/>
      <c r="W28" s="384"/>
      <c r="X28" s="384"/>
      <c r="Y28" s="384"/>
      <c r="Z28" s="384"/>
      <c r="AA28" s="384"/>
      <c r="AB28" s="384"/>
      <c r="AC28" s="384"/>
      <c r="AD28" s="384"/>
      <c r="AE28" s="385"/>
      <c r="AF28" s="388"/>
      <c r="AG28" s="389"/>
      <c r="AH28" s="389"/>
      <c r="AI28" s="390"/>
      <c r="AJ28" s="394"/>
      <c r="AK28" s="395"/>
      <c r="AL28" s="561" t="str">
        <f t="shared" ref="AL28:AQ28" si="18">LEFT(RIGHT(" "&amp;$BA$28,6+COLUMN($AL$28)-COLUMN(AL28)))</f>
        <v xml:space="preserve"> </v>
      </c>
      <c r="AM28" s="722" t="str">
        <f t="shared" si="18"/>
        <v xml:space="preserve"> </v>
      </c>
      <c r="AN28" s="573" t="str">
        <f t="shared" si="18"/>
        <v xml:space="preserve"> </v>
      </c>
      <c r="AO28" s="570" t="str">
        <f t="shared" si="18"/>
        <v xml:space="preserve"> </v>
      </c>
      <c r="AP28" s="563" t="str">
        <f t="shared" si="18"/>
        <v xml:space="preserve"> </v>
      </c>
      <c r="AQ28" s="577" t="str">
        <f t="shared" si="18"/>
        <v xml:space="preserve"> </v>
      </c>
      <c r="AR28" s="579" t="str">
        <f t="shared" ref="AR28:AX28" si="19">LEFT(RIGHT(" "&amp;$BB$28,7+COLUMN($AR$28)-COLUMN(AR28)))</f>
        <v xml:space="preserve"> </v>
      </c>
      <c r="AS28" s="570" t="str">
        <f t="shared" si="19"/>
        <v xml:space="preserve"> </v>
      </c>
      <c r="AT28" s="563" t="str">
        <f t="shared" si="19"/>
        <v xml:space="preserve"> </v>
      </c>
      <c r="AU28" s="573" t="str">
        <f t="shared" si="19"/>
        <v xml:space="preserve"> </v>
      </c>
      <c r="AV28" s="570" t="str">
        <f t="shared" si="19"/>
        <v xml:space="preserve"> </v>
      </c>
      <c r="AW28" s="563" t="str">
        <f t="shared" si="19"/>
        <v xml:space="preserve"> </v>
      </c>
      <c r="AX28" s="574" t="str">
        <f t="shared" si="19"/>
        <v xml:space="preserve"> </v>
      </c>
      <c r="BA28" s="720"/>
      <c r="BB28" s="728" t="str">
        <f t="shared" ref="BB28" si="20">IF((ROUNDDOWN(AF28*BA28,0))=0,"",(ROUNDDOWN(AF28*BA28,0)))</f>
        <v/>
      </c>
      <c r="BC28" s="735"/>
      <c r="BD28" s="322"/>
    </row>
    <row r="29" spans="1:57" ht="12.95" customHeight="1" thickTop="1" thickBot="1">
      <c r="A29" s="340" t="s">
        <v>33</v>
      </c>
      <c r="B29" s="341" t="s">
        <v>34</v>
      </c>
      <c r="C29" s="341"/>
      <c r="D29" s="341"/>
      <c r="E29" s="341"/>
      <c r="F29" s="341"/>
      <c r="G29" s="341"/>
      <c r="H29" s="582"/>
      <c r="I29" s="584"/>
      <c r="J29" s="586"/>
      <c r="K29" s="588"/>
      <c r="L29" s="584"/>
      <c r="M29" s="586"/>
      <c r="N29" s="588"/>
      <c r="O29" s="584"/>
      <c r="P29" s="580"/>
      <c r="R29" s="415"/>
      <c r="S29" s="416"/>
      <c r="T29" s="416"/>
      <c r="U29" s="416"/>
      <c r="V29" s="416"/>
      <c r="W29" s="416"/>
      <c r="X29" s="416"/>
      <c r="Y29" s="416"/>
      <c r="Z29" s="416"/>
      <c r="AA29" s="416"/>
      <c r="AB29" s="416"/>
      <c r="AC29" s="416"/>
      <c r="AD29" s="416"/>
      <c r="AE29" s="417"/>
      <c r="AF29" s="418"/>
      <c r="AG29" s="419"/>
      <c r="AH29" s="419"/>
      <c r="AI29" s="420"/>
      <c r="AJ29" s="421"/>
      <c r="AK29" s="422"/>
      <c r="AL29" s="562"/>
      <c r="AM29" s="723"/>
      <c r="AN29" s="565"/>
      <c r="AO29" s="547"/>
      <c r="AP29" s="549"/>
      <c r="AQ29" s="578"/>
      <c r="AR29" s="569"/>
      <c r="AS29" s="547"/>
      <c r="AT29" s="549"/>
      <c r="AU29" s="565"/>
      <c r="AV29" s="547"/>
      <c r="AW29" s="549"/>
      <c r="AX29" s="567"/>
      <c r="BA29" s="720"/>
      <c r="BB29" s="729"/>
      <c r="BC29" s="734"/>
      <c r="BD29" s="324"/>
    </row>
    <row r="30" spans="1:57" ht="12.95" customHeight="1" thickTop="1" thickBot="1">
      <c r="A30" s="343"/>
      <c r="B30" s="414" t="s">
        <v>35</v>
      </c>
      <c r="C30" s="414"/>
      <c r="D30" s="414"/>
      <c r="E30" s="414"/>
      <c r="F30" s="414"/>
      <c r="G30" s="414"/>
      <c r="H30" s="595"/>
      <c r="I30" s="597"/>
      <c r="J30" s="599"/>
      <c r="K30" s="601"/>
      <c r="L30" s="597"/>
      <c r="M30" s="599"/>
      <c r="N30" s="601"/>
      <c r="O30" s="597"/>
      <c r="P30" s="603"/>
      <c r="R30" s="382"/>
      <c r="S30" s="384"/>
      <c r="T30" s="384"/>
      <c r="U30" s="384"/>
      <c r="V30" s="384"/>
      <c r="W30" s="384"/>
      <c r="X30" s="384"/>
      <c r="Y30" s="384"/>
      <c r="Z30" s="384"/>
      <c r="AA30" s="384"/>
      <c r="AB30" s="384"/>
      <c r="AC30" s="384"/>
      <c r="AD30" s="384"/>
      <c r="AE30" s="385"/>
      <c r="AF30" s="388"/>
      <c r="AG30" s="389"/>
      <c r="AH30" s="389"/>
      <c r="AI30" s="390"/>
      <c r="AJ30" s="394"/>
      <c r="AK30" s="395"/>
      <c r="AL30" s="561" t="str">
        <f t="shared" ref="AL30:AQ30" si="21">LEFT(RIGHT(" "&amp;$BA$30,6+COLUMN($AL$30)-COLUMN(AL30)))</f>
        <v xml:space="preserve"> </v>
      </c>
      <c r="AM30" s="722" t="str">
        <f t="shared" si="21"/>
        <v xml:space="preserve"> </v>
      </c>
      <c r="AN30" s="573" t="str">
        <f t="shared" si="21"/>
        <v xml:space="preserve"> </v>
      </c>
      <c r="AO30" s="570" t="str">
        <f t="shared" si="21"/>
        <v xml:space="preserve"> </v>
      </c>
      <c r="AP30" s="563" t="str">
        <f t="shared" si="21"/>
        <v xml:space="preserve"> </v>
      </c>
      <c r="AQ30" s="577" t="str">
        <f t="shared" si="21"/>
        <v xml:space="preserve"> </v>
      </c>
      <c r="AR30" s="579" t="str">
        <f t="shared" ref="AR30:AX30" si="22">LEFT(RIGHT(" "&amp;$BB$30,7+COLUMN($AR$30)-COLUMN(AR30)))</f>
        <v xml:space="preserve"> </v>
      </c>
      <c r="AS30" s="570" t="str">
        <f t="shared" si="22"/>
        <v xml:space="preserve"> </v>
      </c>
      <c r="AT30" s="563" t="str">
        <f t="shared" si="22"/>
        <v xml:space="preserve"> </v>
      </c>
      <c r="AU30" s="573" t="str">
        <f t="shared" si="22"/>
        <v xml:space="preserve"> </v>
      </c>
      <c r="AV30" s="570" t="str">
        <f t="shared" si="22"/>
        <v xml:space="preserve"> </v>
      </c>
      <c r="AW30" s="563" t="str">
        <f t="shared" si="22"/>
        <v xml:space="preserve"> </v>
      </c>
      <c r="AX30" s="574" t="str">
        <f t="shared" si="22"/>
        <v xml:space="preserve"> </v>
      </c>
      <c r="BA30" s="720"/>
      <c r="BB30" s="728" t="str">
        <f t="shared" ref="BB30" si="23">IF((ROUNDDOWN(AF30*BA30,0))=0,"",(ROUNDDOWN(AF30*BA30,0)))</f>
        <v/>
      </c>
      <c r="BC30" s="735"/>
      <c r="BD30" s="322"/>
    </row>
    <row r="31" spans="1:57" ht="12.95" customHeight="1" thickTop="1" thickBot="1">
      <c r="A31" s="340" t="s">
        <v>61</v>
      </c>
      <c r="B31" s="341" t="s">
        <v>36</v>
      </c>
      <c r="C31" s="341"/>
      <c r="D31" s="341"/>
      <c r="E31" s="341"/>
      <c r="F31" s="341"/>
      <c r="G31" s="341"/>
      <c r="H31" s="582"/>
      <c r="I31" s="584"/>
      <c r="J31" s="586"/>
      <c r="K31" s="588"/>
      <c r="L31" s="584"/>
      <c r="M31" s="586"/>
      <c r="N31" s="588"/>
      <c r="O31" s="584"/>
      <c r="P31" s="580"/>
      <c r="R31" s="415"/>
      <c r="S31" s="416"/>
      <c r="T31" s="416"/>
      <c r="U31" s="416"/>
      <c r="V31" s="416"/>
      <c r="W31" s="416"/>
      <c r="X31" s="416"/>
      <c r="Y31" s="416"/>
      <c r="Z31" s="416"/>
      <c r="AA31" s="416"/>
      <c r="AB31" s="416"/>
      <c r="AC31" s="416"/>
      <c r="AD31" s="416"/>
      <c r="AE31" s="417"/>
      <c r="AF31" s="418"/>
      <c r="AG31" s="419"/>
      <c r="AH31" s="419"/>
      <c r="AI31" s="420"/>
      <c r="AJ31" s="421"/>
      <c r="AK31" s="422"/>
      <c r="AL31" s="562"/>
      <c r="AM31" s="723"/>
      <c r="AN31" s="565"/>
      <c r="AO31" s="547"/>
      <c r="AP31" s="549"/>
      <c r="AQ31" s="578"/>
      <c r="AR31" s="569"/>
      <c r="AS31" s="547"/>
      <c r="AT31" s="549"/>
      <c r="AU31" s="565"/>
      <c r="AV31" s="547"/>
      <c r="AW31" s="549"/>
      <c r="AX31" s="567"/>
      <c r="BA31" s="720"/>
      <c r="BB31" s="729"/>
      <c r="BC31" s="734"/>
      <c r="BD31" s="324"/>
    </row>
    <row r="32" spans="1:57" ht="12.95" customHeight="1" thickTop="1" thickBot="1">
      <c r="A32" s="343"/>
      <c r="B32" s="344"/>
      <c r="C32" s="344"/>
      <c r="D32" s="344"/>
      <c r="E32" s="324"/>
      <c r="F32" s="324"/>
      <c r="G32" s="344"/>
      <c r="H32" s="595"/>
      <c r="I32" s="597"/>
      <c r="J32" s="599"/>
      <c r="K32" s="601"/>
      <c r="L32" s="597"/>
      <c r="M32" s="599"/>
      <c r="N32" s="601"/>
      <c r="O32" s="597"/>
      <c r="P32" s="603"/>
      <c r="R32" s="382"/>
      <c r="S32" s="384"/>
      <c r="T32" s="384"/>
      <c r="U32" s="384"/>
      <c r="V32" s="384"/>
      <c r="W32" s="384"/>
      <c r="X32" s="384"/>
      <c r="Y32" s="384"/>
      <c r="Z32" s="384"/>
      <c r="AA32" s="384"/>
      <c r="AB32" s="384"/>
      <c r="AC32" s="384"/>
      <c r="AD32" s="384"/>
      <c r="AE32" s="385"/>
      <c r="AF32" s="388"/>
      <c r="AG32" s="389"/>
      <c r="AH32" s="389"/>
      <c r="AI32" s="390"/>
      <c r="AJ32" s="394"/>
      <c r="AK32" s="395"/>
      <c r="AL32" s="561" t="str">
        <f t="shared" ref="AL32:AQ32" si="24">LEFT(RIGHT(" "&amp;$BA$32,6+COLUMN($AL$32)-COLUMN(AL32)))</f>
        <v xml:space="preserve"> </v>
      </c>
      <c r="AM32" s="722" t="str">
        <f t="shared" si="24"/>
        <v xml:space="preserve"> </v>
      </c>
      <c r="AN32" s="573" t="str">
        <f t="shared" si="24"/>
        <v xml:space="preserve"> </v>
      </c>
      <c r="AO32" s="570" t="str">
        <f t="shared" si="24"/>
        <v xml:space="preserve"> </v>
      </c>
      <c r="AP32" s="563" t="str">
        <f t="shared" si="24"/>
        <v xml:space="preserve"> </v>
      </c>
      <c r="AQ32" s="577" t="str">
        <f t="shared" si="24"/>
        <v xml:space="preserve"> </v>
      </c>
      <c r="AR32" s="579" t="str">
        <f t="shared" ref="AR32:AX32" si="25">LEFT(RIGHT(" "&amp;$BB$32,7+COLUMN($AR$32)-COLUMN(AR32)))</f>
        <v xml:space="preserve"> </v>
      </c>
      <c r="AS32" s="570" t="str">
        <f t="shared" si="25"/>
        <v xml:space="preserve"> </v>
      </c>
      <c r="AT32" s="563" t="str">
        <f t="shared" si="25"/>
        <v xml:space="preserve"> </v>
      </c>
      <c r="AU32" s="573" t="str">
        <f t="shared" si="25"/>
        <v xml:space="preserve"> </v>
      </c>
      <c r="AV32" s="570" t="str">
        <f t="shared" si="25"/>
        <v xml:space="preserve"> </v>
      </c>
      <c r="AW32" s="563" t="str">
        <f t="shared" si="25"/>
        <v xml:space="preserve"> </v>
      </c>
      <c r="AX32" s="574" t="str">
        <f t="shared" si="25"/>
        <v xml:space="preserve"> </v>
      </c>
      <c r="BA32" s="720"/>
      <c r="BB32" s="728" t="str">
        <f t="shared" ref="BB32" si="26">IF((ROUNDDOWN(AF32*BA32,0))=0,"",(ROUNDDOWN(AF32*BA32,0)))</f>
        <v/>
      </c>
      <c r="BC32" s="735"/>
      <c r="BD32" s="322"/>
    </row>
    <row r="33" spans="1:58" ht="12.95" customHeight="1" thickTop="1" thickBot="1">
      <c r="A33" s="340" t="s">
        <v>37</v>
      </c>
      <c r="B33" s="341" t="s">
        <v>38</v>
      </c>
      <c r="C33" s="341"/>
      <c r="D33" s="341"/>
      <c r="E33" s="607"/>
      <c r="F33" s="608"/>
      <c r="G33" s="341" t="s">
        <v>39</v>
      </c>
      <c r="H33" s="582"/>
      <c r="I33" s="584"/>
      <c r="J33" s="586"/>
      <c r="K33" s="588"/>
      <c r="L33" s="584"/>
      <c r="M33" s="586"/>
      <c r="N33" s="588"/>
      <c r="O33" s="584"/>
      <c r="P33" s="580"/>
      <c r="R33" s="383"/>
      <c r="S33" s="386"/>
      <c r="T33" s="386"/>
      <c r="U33" s="386"/>
      <c r="V33" s="386"/>
      <c r="W33" s="386"/>
      <c r="X33" s="386"/>
      <c r="Y33" s="386"/>
      <c r="Z33" s="386"/>
      <c r="AA33" s="386"/>
      <c r="AB33" s="386"/>
      <c r="AC33" s="386"/>
      <c r="AD33" s="386"/>
      <c r="AE33" s="387"/>
      <c r="AF33" s="391"/>
      <c r="AG33" s="392"/>
      <c r="AH33" s="392"/>
      <c r="AI33" s="393"/>
      <c r="AJ33" s="396"/>
      <c r="AK33" s="397"/>
      <c r="AL33" s="613"/>
      <c r="AM33" s="725"/>
      <c r="AN33" s="623"/>
      <c r="AO33" s="611"/>
      <c r="AP33" s="612"/>
      <c r="AQ33" s="625"/>
      <c r="AR33" s="626"/>
      <c r="AS33" s="611"/>
      <c r="AT33" s="612"/>
      <c r="AU33" s="623"/>
      <c r="AV33" s="611"/>
      <c r="AW33" s="612"/>
      <c r="AX33" s="624"/>
      <c r="BA33" s="720"/>
      <c r="BB33" s="729"/>
      <c r="BC33" s="64"/>
    </row>
    <row r="34" spans="1:58" ht="12.95" customHeight="1" thickTop="1" thickBot="1">
      <c r="A34" s="343"/>
      <c r="B34" s="344"/>
      <c r="C34" s="344"/>
      <c r="D34" s="344"/>
      <c r="E34" s="609"/>
      <c r="F34" s="610"/>
      <c r="G34" s="344"/>
      <c r="H34" s="595"/>
      <c r="I34" s="597"/>
      <c r="J34" s="599"/>
      <c r="K34" s="601"/>
      <c r="L34" s="597"/>
      <c r="M34" s="599"/>
      <c r="N34" s="601"/>
      <c r="O34" s="597"/>
      <c r="P34" s="603"/>
      <c r="R34" s="690" t="s">
        <v>148</v>
      </c>
      <c r="S34" s="690"/>
      <c r="T34" s="690"/>
      <c r="U34" s="690"/>
      <c r="V34" s="690"/>
      <c r="W34" s="690"/>
      <c r="X34" s="690"/>
      <c r="BA34" s="727" t="s">
        <v>135</v>
      </c>
      <c r="BB34" s="736">
        <f>SUM(BB18:BB33)</f>
        <v>192000</v>
      </c>
      <c r="BC34" s="324" t="s">
        <v>136</v>
      </c>
      <c r="BD34" s="324"/>
      <c r="BE34" s="324"/>
      <c r="BF34" s="324"/>
    </row>
    <row r="35" spans="1:58" ht="12.95" customHeight="1">
      <c r="A35" s="340" t="s">
        <v>40</v>
      </c>
      <c r="B35" s="341" t="s">
        <v>41</v>
      </c>
      <c r="C35" s="341"/>
      <c r="D35" s="341"/>
      <c r="E35" s="324"/>
      <c r="F35" s="324"/>
      <c r="G35" s="341"/>
      <c r="H35" s="582"/>
      <c r="I35" s="584"/>
      <c r="J35" s="586"/>
      <c r="K35" s="588"/>
      <c r="L35" s="584"/>
      <c r="M35" s="586"/>
      <c r="N35" s="588"/>
      <c r="O35" s="584"/>
      <c r="P35" s="580"/>
      <c r="R35" s="340" t="s">
        <v>101</v>
      </c>
      <c r="S35" s="341"/>
      <c r="T35" s="341"/>
      <c r="U35" s="341"/>
      <c r="V35" s="341"/>
      <c r="W35" s="341"/>
      <c r="X35" s="342"/>
      <c r="Y35" s="54"/>
      <c r="Z35" s="55"/>
      <c r="AA35" s="56"/>
      <c r="AB35" s="54"/>
      <c r="AC35" s="55"/>
      <c r="AD35" s="57"/>
      <c r="AE35" s="54"/>
      <c r="AF35" s="55"/>
      <c r="AG35" s="57"/>
      <c r="AI35" s="370" t="s">
        <v>63</v>
      </c>
      <c r="AJ35" s="371"/>
      <c r="AK35" s="371"/>
      <c r="AL35" s="372"/>
      <c r="AM35" s="364" t="s">
        <v>42</v>
      </c>
      <c r="AN35" s="346"/>
      <c r="AO35" s="346"/>
      <c r="AP35" s="347"/>
      <c r="AQ35" s="364" t="s">
        <v>43</v>
      </c>
      <c r="AR35" s="346"/>
      <c r="AS35" s="346"/>
      <c r="AT35" s="347"/>
      <c r="AU35" s="364" t="s">
        <v>44</v>
      </c>
      <c r="AV35" s="346"/>
      <c r="AW35" s="346"/>
      <c r="AX35" s="347"/>
      <c r="BA35" s="324"/>
      <c r="BB35" s="726"/>
      <c r="BC35" s="324"/>
      <c r="BD35" s="324"/>
      <c r="BE35" s="324"/>
      <c r="BF35" s="324"/>
    </row>
    <row r="36" spans="1:58" ht="12.95" customHeight="1">
      <c r="A36" s="343"/>
      <c r="B36" s="344"/>
      <c r="C36" s="344"/>
      <c r="D36" s="344"/>
      <c r="E36" s="344"/>
      <c r="F36" s="344"/>
      <c r="G36" s="344"/>
      <c r="H36" s="595"/>
      <c r="I36" s="597"/>
      <c r="J36" s="599"/>
      <c r="K36" s="601"/>
      <c r="L36" s="597"/>
      <c r="M36" s="599"/>
      <c r="N36" s="601"/>
      <c r="O36" s="597"/>
      <c r="P36" s="603"/>
      <c r="R36" s="343"/>
      <c r="S36" s="344"/>
      <c r="T36" s="344"/>
      <c r="U36" s="344"/>
      <c r="V36" s="344"/>
      <c r="W36" s="344"/>
      <c r="X36" s="345"/>
      <c r="Y36" s="58"/>
      <c r="Z36" s="59"/>
      <c r="AA36" s="60"/>
      <c r="AB36" s="58"/>
      <c r="AC36" s="59"/>
      <c r="AD36" s="61"/>
      <c r="AE36" s="58"/>
      <c r="AF36" s="59"/>
      <c r="AG36" s="61"/>
      <c r="AI36" s="51"/>
      <c r="AJ36" s="62"/>
      <c r="AK36" s="62"/>
      <c r="AL36" s="63"/>
      <c r="AM36" s="64"/>
      <c r="AP36" s="65"/>
      <c r="AQ36" s="64"/>
      <c r="AU36" s="64"/>
      <c r="AX36" s="65"/>
    </row>
    <row r="37" spans="1:58" ht="12.95" customHeight="1">
      <c r="A37" s="340" t="s">
        <v>28</v>
      </c>
      <c r="B37" s="341" t="s">
        <v>45</v>
      </c>
      <c r="C37" s="341"/>
      <c r="D37" s="341"/>
      <c r="E37" s="341"/>
      <c r="F37" s="341"/>
      <c r="G37" s="341"/>
      <c r="H37" s="582"/>
      <c r="I37" s="584"/>
      <c r="J37" s="586"/>
      <c r="K37" s="588"/>
      <c r="L37" s="584"/>
      <c r="M37" s="586"/>
      <c r="N37" s="588"/>
      <c r="O37" s="584"/>
      <c r="P37" s="580"/>
      <c r="R37" s="340" t="s">
        <v>102</v>
      </c>
      <c r="S37" s="341"/>
      <c r="T37" s="341"/>
      <c r="U37" s="341"/>
      <c r="V37" s="341"/>
      <c r="W37" s="341"/>
      <c r="X37" s="342"/>
      <c r="Y37" s="54"/>
      <c r="Z37" s="55"/>
      <c r="AA37" s="56"/>
      <c r="AB37" s="54"/>
      <c r="AC37" s="55"/>
      <c r="AD37" s="57"/>
      <c r="AE37" s="54"/>
      <c r="AF37" s="55"/>
      <c r="AG37" s="57"/>
      <c r="AI37" s="64"/>
      <c r="AL37" s="65"/>
      <c r="AM37" s="64"/>
      <c r="AP37" s="65"/>
      <c r="AQ37" s="64"/>
      <c r="AU37" s="64"/>
      <c r="AX37" s="65"/>
    </row>
    <row r="38" spans="1:58" ht="12.95" customHeight="1">
      <c r="A38" s="343"/>
      <c r="B38" s="344"/>
      <c r="C38" s="344"/>
      <c r="D38" s="344"/>
      <c r="E38" s="344"/>
      <c r="F38" s="344"/>
      <c r="G38" s="344"/>
      <c r="H38" s="595"/>
      <c r="I38" s="597"/>
      <c r="J38" s="599"/>
      <c r="K38" s="601"/>
      <c r="L38" s="597"/>
      <c r="M38" s="599"/>
      <c r="N38" s="601"/>
      <c r="O38" s="597"/>
      <c r="P38" s="603"/>
      <c r="R38" s="343"/>
      <c r="S38" s="344"/>
      <c r="T38" s="344"/>
      <c r="U38" s="344"/>
      <c r="V38" s="344"/>
      <c r="W38" s="344"/>
      <c r="X38" s="345"/>
      <c r="Y38" s="66"/>
      <c r="Z38" s="67"/>
      <c r="AA38" s="68"/>
      <c r="AB38" s="66"/>
      <c r="AC38" s="67"/>
      <c r="AD38" s="69"/>
      <c r="AE38" s="66"/>
      <c r="AF38" s="67"/>
      <c r="AG38" s="69"/>
      <c r="AI38" s="52"/>
      <c r="AJ38" s="70"/>
      <c r="AK38" s="70"/>
      <c r="AL38" s="71"/>
      <c r="AM38" s="64"/>
      <c r="AP38" s="65"/>
      <c r="AQ38" s="64"/>
      <c r="AU38" s="64"/>
      <c r="AX38" s="65"/>
    </row>
    <row r="39" spans="1:58" ht="12.95" customHeight="1">
      <c r="A39" s="340" t="s">
        <v>46</v>
      </c>
      <c r="B39" s="341" t="s">
        <v>47</v>
      </c>
      <c r="C39" s="341"/>
      <c r="D39" s="341"/>
      <c r="E39" s="341"/>
      <c r="F39" s="341"/>
      <c r="G39" s="341"/>
      <c r="H39" s="582"/>
      <c r="I39" s="584"/>
      <c r="J39" s="586"/>
      <c r="K39" s="588"/>
      <c r="L39" s="584"/>
      <c r="M39" s="586"/>
      <c r="N39" s="588"/>
      <c r="O39" s="584"/>
      <c r="P39" s="580"/>
      <c r="R39" s="340" t="s">
        <v>103</v>
      </c>
      <c r="S39" s="341"/>
      <c r="T39" s="341"/>
      <c r="U39" s="341"/>
      <c r="V39" s="341"/>
      <c r="W39" s="341"/>
      <c r="X39" s="342"/>
      <c r="Y39" s="58"/>
      <c r="Z39" s="59"/>
      <c r="AA39" s="60"/>
      <c r="AB39" s="58"/>
      <c r="AC39" s="59"/>
      <c r="AD39" s="61"/>
      <c r="AE39" s="58"/>
      <c r="AF39" s="59"/>
      <c r="AG39" s="61"/>
      <c r="AI39" s="72"/>
      <c r="AJ39" s="346"/>
      <c r="AK39" s="346"/>
      <c r="AL39" s="347"/>
      <c r="AM39" s="364" t="s">
        <v>48</v>
      </c>
      <c r="AN39" s="346"/>
      <c r="AO39" s="346"/>
      <c r="AP39" s="347"/>
      <c r="AQ39" s="364" t="s">
        <v>49</v>
      </c>
      <c r="AR39" s="346"/>
      <c r="AS39" s="346"/>
      <c r="AT39" s="347"/>
      <c r="AU39" s="364" t="s">
        <v>50</v>
      </c>
      <c r="AV39" s="346"/>
      <c r="AW39" s="346"/>
      <c r="AX39" s="347"/>
    </row>
    <row r="40" spans="1:58" ht="12.95" customHeight="1" thickBot="1">
      <c r="A40" s="343"/>
      <c r="B40" s="344"/>
      <c r="C40" s="344"/>
      <c r="D40" s="344"/>
      <c r="E40" s="344"/>
      <c r="F40" s="344"/>
      <c r="G40" s="344"/>
      <c r="H40" s="583"/>
      <c r="I40" s="585"/>
      <c r="J40" s="587"/>
      <c r="K40" s="589"/>
      <c r="L40" s="585"/>
      <c r="M40" s="587"/>
      <c r="N40" s="589"/>
      <c r="O40" s="585"/>
      <c r="P40" s="581"/>
      <c r="R40" s="343"/>
      <c r="S40" s="344"/>
      <c r="T40" s="344"/>
      <c r="U40" s="344"/>
      <c r="V40" s="344"/>
      <c r="W40" s="344"/>
      <c r="X40" s="345"/>
      <c r="Y40" s="66"/>
      <c r="Z40" s="67"/>
      <c r="AA40" s="68"/>
      <c r="AB40" s="66"/>
      <c r="AC40" s="67"/>
      <c r="AD40" s="69"/>
      <c r="AE40" s="66"/>
      <c r="AF40" s="67"/>
      <c r="AG40" s="69"/>
      <c r="AI40" s="64"/>
      <c r="AL40" s="65"/>
      <c r="AM40" s="64"/>
      <c r="AP40" s="65"/>
      <c r="AQ40" s="64"/>
      <c r="AU40" s="64"/>
      <c r="AX40" s="65"/>
    </row>
    <row r="41" spans="1:58" ht="12.95" customHeight="1" thickBot="1">
      <c r="AI41" s="64"/>
      <c r="AL41" s="65"/>
      <c r="AM41" s="64"/>
      <c r="AP41" s="65"/>
      <c r="AQ41" s="64"/>
      <c r="AU41" s="64"/>
      <c r="AX41" s="65"/>
    </row>
    <row r="42" spans="1:58" ht="12.95" customHeight="1">
      <c r="A42" s="629" t="s">
        <v>51</v>
      </c>
      <c r="B42" s="483"/>
      <c r="C42" s="500"/>
      <c r="D42" s="329" t="s">
        <v>117</v>
      </c>
      <c r="E42" s="330"/>
      <c r="F42" s="330"/>
      <c r="G42" s="639" t="s">
        <v>118</v>
      </c>
      <c r="H42" s="640"/>
      <c r="I42" s="333" t="s">
        <v>120</v>
      </c>
      <c r="J42" s="330"/>
      <c r="K42" s="330"/>
      <c r="L42" s="330" t="s">
        <v>119</v>
      </c>
      <c r="M42" s="524"/>
      <c r="N42" s="633" t="s">
        <v>52</v>
      </c>
      <c r="O42" s="634"/>
      <c r="P42" s="329" t="s">
        <v>122</v>
      </c>
      <c r="Q42" s="525"/>
      <c r="R42" s="348" t="s">
        <v>53</v>
      </c>
      <c r="S42" s="350" t="s">
        <v>72</v>
      </c>
      <c r="T42" s="350"/>
      <c r="U42" s="350"/>
      <c r="V42" s="350"/>
      <c r="W42" s="350"/>
      <c r="X42" s="351"/>
      <c r="Y42" s="633" t="s">
        <v>54</v>
      </c>
      <c r="Z42" s="634"/>
      <c r="AA42" s="329" t="s">
        <v>123</v>
      </c>
      <c r="AB42" s="330"/>
      <c r="AC42" s="330"/>
      <c r="AD42" s="330"/>
      <c r="AE42" s="330"/>
      <c r="AF42" s="330"/>
      <c r="AG42" s="635"/>
      <c r="AI42" s="52"/>
      <c r="AJ42" s="70"/>
      <c r="AK42" s="70"/>
      <c r="AL42" s="71"/>
      <c r="AM42" s="52"/>
      <c r="AN42" s="70"/>
      <c r="AO42" s="70"/>
      <c r="AP42" s="71"/>
      <c r="AQ42" s="52"/>
      <c r="AR42" s="70"/>
      <c r="AS42" s="70"/>
      <c r="AT42" s="70"/>
      <c r="AU42" s="52"/>
      <c r="AV42" s="70"/>
      <c r="AW42" s="70"/>
      <c r="AX42" s="71"/>
    </row>
    <row r="43" spans="1:58" ht="15" customHeight="1" thickBot="1">
      <c r="A43" s="630"/>
      <c r="B43" s="631"/>
      <c r="C43" s="632"/>
      <c r="D43" s="331"/>
      <c r="E43" s="332"/>
      <c r="F43" s="332"/>
      <c r="G43" s="641"/>
      <c r="H43" s="642"/>
      <c r="I43" s="334"/>
      <c r="J43" s="332"/>
      <c r="K43" s="332"/>
      <c r="L43" s="332"/>
      <c r="M43" s="526"/>
      <c r="N43" s="636" t="s">
        <v>55</v>
      </c>
      <c r="O43" s="637"/>
      <c r="P43" s="331"/>
      <c r="Q43" s="527"/>
      <c r="R43" s="349"/>
      <c r="S43" s="352"/>
      <c r="T43" s="352"/>
      <c r="U43" s="352"/>
      <c r="V43" s="352"/>
      <c r="W43" s="352"/>
      <c r="X43" s="353"/>
      <c r="Y43" s="636" t="s">
        <v>56</v>
      </c>
      <c r="Z43" s="637"/>
      <c r="AA43" s="331" t="s">
        <v>124</v>
      </c>
      <c r="AB43" s="332"/>
      <c r="AC43" s="332"/>
      <c r="AD43" s="332"/>
      <c r="AE43" s="332"/>
      <c r="AF43" s="332"/>
      <c r="AG43" s="638"/>
      <c r="AW43" s="529" t="str">
        <f t="shared" ref="AW43" si="27">$BA$1</f>
        <v>06-10-00</v>
      </c>
      <c r="AX43" s="530"/>
      <c r="AY43" s="530"/>
    </row>
    <row r="44" spans="1:58" ht="12.95" customHeight="1"/>
    <row r="45" spans="1:58" ht="12" customHeight="1"/>
    <row r="46" spans="1:58" ht="12" customHeight="1"/>
    <row r="47" spans="1:58" ht="12" customHeight="1"/>
    <row r="48" spans="1:5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sheetData>
  <sheetProtection sheet="1" objects="1" scenarios="1"/>
  <protectedRanges>
    <protectedRange sqref="AN2:AO2" name="範囲1"/>
  </protectedRanges>
  <mergeCells count="365">
    <mergeCell ref="AW43:AY43"/>
    <mergeCell ref="BA1:BA2"/>
    <mergeCell ref="BB34:BB35"/>
    <mergeCell ref="BA34:BA35"/>
    <mergeCell ref="BC34:BF35"/>
    <mergeCell ref="BA9:BD10"/>
    <mergeCell ref="R34:X34"/>
    <mergeCell ref="BC18:BD18"/>
    <mergeCell ref="BC19:BD19"/>
    <mergeCell ref="BB18:BB19"/>
    <mergeCell ref="BB20:BB21"/>
    <mergeCell ref="BB22:BB23"/>
    <mergeCell ref="BB24:BB25"/>
    <mergeCell ref="BB26:BB27"/>
    <mergeCell ref="BC20:BD21"/>
    <mergeCell ref="BA18:BA19"/>
    <mergeCell ref="BA20:BA21"/>
    <mergeCell ref="BA22:BA23"/>
    <mergeCell ref="BA24:BA25"/>
    <mergeCell ref="BA26:BA27"/>
    <mergeCell ref="BA32:BA33"/>
    <mergeCell ref="BC28:BD28"/>
    <mergeCell ref="BC29:BD29"/>
    <mergeCell ref="BC30:BD30"/>
    <mergeCell ref="BC31:BD31"/>
    <mergeCell ref="BC32:BD32"/>
    <mergeCell ref="BB1:BB2"/>
    <mergeCell ref="B2:I3"/>
    <mergeCell ref="K2:N3"/>
    <mergeCell ref="AF2:AG2"/>
    <mergeCell ref="AJ2:AK2"/>
    <mergeCell ref="AL2:AO2"/>
    <mergeCell ref="AQ2:AR2"/>
    <mergeCell ref="AT2:AU2"/>
    <mergeCell ref="AA4:AC5"/>
    <mergeCell ref="AD4:AE5"/>
    <mergeCell ref="AF4:AJ5"/>
    <mergeCell ref="AK4:AP5"/>
    <mergeCell ref="AQ4:AV5"/>
    <mergeCell ref="A5:M7"/>
    <mergeCell ref="BA5:BE5"/>
    <mergeCell ref="AA6:AC8"/>
    <mergeCell ref="O7:P7"/>
    <mergeCell ref="Q7:R7"/>
    <mergeCell ref="BA3:BE3"/>
    <mergeCell ref="BA4:BE4"/>
    <mergeCell ref="BE13:BE14"/>
    <mergeCell ref="A11:C11"/>
    <mergeCell ref="D11:H11"/>
    <mergeCell ref="R11:Z11"/>
    <mergeCell ref="AA11:AC12"/>
    <mergeCell ref="AG11:AK12"/>
    <mergeCell ref="AL11:AU12"/>
    <mergeCell ref="R12:Z12"/>
    <mergeCell ref="T7:U7"/>
    <mergeCell ref="AE7:AV7"/>
    <mergeCell ref="AF8:AU8"/>
    <mergeCell ref="A9:N9"/>
    <mergeCell ref="AA9:AC10"/>
    <mergeCell ref="AF9:AU10"/>
    <mergeCell ref="R10:Y10"/>
    <mergeCell ref="BA6:BE8"/>
    <mergeCell ref="BB13:BB14"/>
    <mergeCell ref="BC13:BC14"/>
    <mergeCell ref="BD13:BD14"/>
    <mergeCell ref="AJ16:AK17"/>
    <mergeCell ref="AL16:AQ17"/>
    <mergeCell ref="AR16:AX17"/>
    <mergeCell ref="A13:C13"/>
    <mergeCell ref="R13:Z13"/>
    <mergeCell ref="AA13:AC14"/>
    <mergeCell ref="AH13:AT14"/>
    <mergeCell ref="A14:P15"/>
    <mergeCell ref="R14:Y14"/>
    <mergeCell ref="R15:Z15"/>
    <mergeCell ref="A17:A18"/>
    <mergeCell ref="B17:G18"/>
    <mergeCell ref="H17:H18"/>
    <mergeCell ref="I17:I18"/>
    <mergeCell ref="J17:J18"/>
    <mergeCell ref="K17:K18"/>
    <mergeCell ref="R16:R17"/>
    <mergeCell ref="S16:AE17"/>
    <mergeCell ref="AF16:AI17"/>
    <mergeCell ref="AJ18:AK19"/>
    <mergeCell ref="AO18:AO19"/>
    <mergeCell ref="AP18:AP19"/>
    <mergeCell ref="AF20:AI21"/>
    <mergeCell ref="AJ20:AK21"/>
    <mergeCell ref="AL20:AL21"/>
    <mergeCell ref="M21:M22"/>
    <mergeCell ref="N21:N22"/>
    <mergeCell ref="O21:O22"/>
    <mergeCell ref="P21:P22"/>
    <mergeCell ref="AM18:AM19"/>
    <mergeCell ref="AM20:AM21"/>
    <mergeCell ref="AP22:AP23"/>
    <mergeCell ref="A23:P23"/>
    <mergeCell ref="A19:D20"/>
    <mergeCell ref="E19:F20"/>
    <mergeCell ref="G19:G20"/>
    <mergeCell ref="H19:H20"/>
    <mergeCell ref="I19:I20"/>
    <mergeCell ref="J19:J20"/>
    <mergeCell ref="K19:K20"/>
    <mergeCell ref="R18:R19"/>
    <mergeCell ref="AF18:AI19"/>
    <mergeCell ref="BE19:BE20"/>
    <mergeCell ref="AN20:AN21"/>
    <mergeCell ref="AO20:AO21"/>
    <mergeCell ref="AP20:AP21"/>
    <mergeCell ref="AQ18:AQ19"/>
    <mergeCell ref="L17:L18"/>
    <mergeCell ref="M17:M18"/>
    <mergeCell ref="N17:N18"/>
    <mergeCell ref="O17:O18"/>
    <mergeCell ref="P17:P18"/>
    <mergeCell ref="AR18:AR19"/>
    <mergeCell ref="AS18:AS19"/>
    <mergeCell ref="L19:L20"/>
    <mergeCell ref="M19:M20"/>
    <mergeCell ref="N19:N20"/>
    <mergeCell ref="O19:O20"/>
    <mergeCell ref="P19:P20"/>
    <mergeCell ref="AQ20:AQ21"/>
    <mergeCell ref="AR20:AR21"/>
    <mergeCell ref="AS20:AS21"/>
    <mergeCell ref="R20:R21"/>
    <mergeCell ref="S20:AE21"/>
    <mergeCell ref="AL18:AL19"/>
    <mergeCell ref="AN18:AN19"/>
    <mergeCell ref="AQ22:AQ23"/>
    <mergeCell ref="AR22:AR23"/>
    <mergeCell ref="AU22:AU23"/>
    <mergeCell ref="AT20:AT21"/>
    <mergeCell ref="AV18:AV19"/>
    <mergeCell ref="AW18:AW19"/>
    <mergeCell ref="AX18:AX19"/>
    <mergeCell ref="AT18:AT19"/>
    <mergeCell ref="AU18:AU19"/>
    <mergeCell ref="AU20:AU21"/>
    <mergeCell ref="AV20:AV21"/>
    <mergeCell ref="AW20:AW21"/>
    <mergeCell ref="AX20:AX21"/>
    <mergeCell ref="A24:P24"/>
    <mergeCell ref="R24:R25"/>
    <mergeCell ref="S24:AE25"/>
    <mergeCell ref="AF24:AI25"/>
    <mergeCell ref="AJ24:AK25"/>
    <mergeCell ref="AS22:AS23"/>
    <mergeCell ref="AT22:AT23"/>
    <mergeCell ref="B21:G22"/>
    <mergeCell ref="H21:H22"/>
    <mergeCell ref="I21:I22"/>
    <mergeCell ref="J21:J22"/>
    <mergeCell ref="K21:K22"/>
    <mergeCell ref="L21:L22"/>
    <mergeCell ref="AM24:AM25"/>
    <mergeCell ref="A25:P25"/>
    <mergeCell ref="R22:R23"/>
    <mergeCell ref="S22:AE23"/>
    <mergeCell ref="AF22:AI23"/>
    <mergeCell ref="AJ22:AK23"/>
    <mergeCell ref="AM22:AM23"/>
    <mergeCell ref="AL22:AL23"/>
    <mergeCell ref="AN22:AN23"/>
    <mergeCell ref="AO22:AO23"/>
    <mergeCell ref="AL24:AL25"/>
    <mergeCell ref="AN24:AN25"/>
    <mergeCell ref="AO24:AO25"/>
    <mergeCell ref="AM26:AM27"/>
    <mergeCell ref="A27:A28"/>
    <mergeCell ref="H27:H28"/>
    <mergeCell ref="I27:I28"/>
    <mergeCell ref="J27:J28"/>
    <mergeCell ref="K27:K28"/>
    <mergeCell ref="AR30:AR31"/>
    <mergeCell ref="AR28:AR29"/>
    <mergeCell ref="A31:A32"/>
    <mergeCell ref="B31:G32"/>
    <mergeCell ref="H31:H32"/>
    <mergeCell ref="I31:I32"/>
    <mergeCell ref="J31:J32"/>
    <mergeCell ref="K31:K32"/>
    <mergeCell ref="B30:G30"/>
    <mergeCell ref="R30:R31"/>
    <mergeCell ref="S30:AE31"/>
    <mergeCell ref="O31:O32"/>
    <mergeCell ref="P31:P32"/>
    <mergeCell ref="AR32:AR33"/>
    <mergeCell ref="AL30:AL31"/>
    <mergeCell ref="AN30:AN31"/>
    <mergeCell ref="AS30:AS31"/>
    <mergeCell ref="AT30:AT31"/>
    <mergeCell ref="AU28:AU29"/>
    <mergeCell ref="AV28:AV29"/>
    <mergeCell ref="AW28:AW29"/>
    <mergeCell ref="AX28:AX29"/>
    <mergeCell ref="L27:L28"/>
    <mergeCell ref="AP26:AP27"/>
    <mergeCell ref="AQ26:AQ27"/>
    <mergeCell ref="AR26:AR27"/>
    <mergeCell ref="AS26:AS27"/>
    <mergeCell ref="AW30:AW31"/>
    <mergeCell ref="AX30:AX31"/>
    <mergeCell ref="AF30:AI31"/>
    <mergeCell ref="R28:R29"/>
    <mergeCell ref="S28:AE29"/>
    <mergeCell ref="AF28:AI29"/>
    <mergeCell ref="AJ28:AK29"/>
    <mergeCell ref="AL28:AL29"/>
    <mergeCell ref="AN28:AN29"/>
    <mergeCell ref="AO28:AO29"/>
    <mergeCell ref="AP28:AP29"/>
    <mergeCell ref="M27:M28"/>
    <mergeCell ref="AQ28:AQ29"/>
    <mergeCell ref="AS28:AS29"/>
    <mergeCell ref="AT28:AT29"/>
    <mergeCell ref="B27:G27"/>
    <mergeCell ref="B28:G28"/>
    <mergeCell ref="N27:N28"/>
    <mergeCell ref="O27:O28"/>
    <mergeCell ref="P27:P28"/>
    <mergeCell ref="AM28:AM29"/>
    <mergeCell ref="AT26:AT27"/>
    <mergeCell ref="A26:P26"/>
    <mergeCell ref="R26:R27"/>
    <mergeCell ref="S26:AE27"/>
    <mergeCell ref="AF26:AI27"/>
    <mergeCell ref="AJ26:AK27"/>
    <mergeCell ref="AL26:AL27"/>
    <mergeCell ref="AN26:AN27"/>
    <mergeCell ref="AO26:AO27"/>
    <mergeCell ref="A29:A30"/>
    <mergeCell ref="B29:G29"/>
    <mergeCell ref="H29:H30"/>
    <mergeCell ref="I29:I30"/>
    <mergeCell ref="J29:J30"/>
    <mergeCell ref="K29:K30"/>
    <mergeCell ref="AJ30:AK31"/>
    <mergeCell ref="AS32:AS33"/>
    <mergeCell ref="I33:I34"/>
    <mergeCell ref="J33:J34"/>
    <mergeCell ref="R32:R33"/>
    <mergeCell ref="S32:AE33"/>
    <mergeCell ref="AF32:AI33"/>
    <mergeCell ref="AJ32:AK33"/>
    <mergeCell ref="AL32:AL33"/>
    <mergeCell ref="AN32:AN33"/>
    <mergeCell ref="AO32:AO33"/>
    <mergeCell ref="AM32:AM33"/>
    <mergeCell ref="AO30:AO31"/>
    <mergeCell ref="AP30:AP31"/>
    <mergeCell ref="L29:L30"/>
    <mergeCell ref="M29:M30"/>
    <mergeCell ref="N29:N30"/>
    <mergeCell ref="O29:O30"/>
    <mergeCell ref="P29:P30"/>
    <mergeCell ref="N31:N32"/>
    <mergeCell ref="AM30:AM31"/>
    <mergeCell ref="AQ30:AQ31"/>
    <mergeCell ref="AT32:AT33"/>
    <mergeCell ref="AU32:AU33"/>
    <mergeCell ref="AU30:AU31"/>
    <mergeCell ref="AV30:AV31"/>
    <mergeCell ref="A35:A36"/>
    <mergeCell ref="B35:G36"/>
    <mergeCell ref="H35:H36"/>
    <mergeCell ref="I35:I36"/>
    <mergeCell ref="J35:J36"/>
    <mergeCell ref="K33:K34"/>
    <mergeCell ref="L33:L34"/>
    <mergeCell ref="M33:M34"/>
    <mergeCell ref="N33:N34"/>
    <mergeCell ref="O33:O34"/>
    <mergeCell ref="P33:P34"/>
    <mergeCell ref="AV32:AV33"/>
    <mergeCell ref="P35:P36"/>
    <mergeCell ref="AM35:AP35"/>
    <mergeCell ref="AQ35:AT35"/>
    <mergeCell ref="AP32:AP33"/>
    <mergeCell ref="AQ32:AQ33"/>
    <mergeCell ref="L31:L32"/>
    <mergeCell ref="M31:M32"/>
    <mergeCell ref="AW32:AW33"/>
    <mergeCell ref="AX32:AX33"/>
    <mergeCell ref="A33:A34"/>
    <mergeCell ref="B33:D34"/>
    <mergeCell ref="E33:F34"/>
    <mergeCell ref="G33:G34"/>
    <mergeCell ref="H33:H34"/>
    <mergeCell ref="BB28:BB29"/>
    <mergeCell ref="A37:A38"/>
    <mergeCell ref="B37:G38"/>
    <mergeCell ref="H37:H38"/>
    <mergeCell ref="I37:I38"/>
    <mergeCell ref="J37:J38"/>
    <mergeCell ref="K37:K38"/>
    <mergeCell ref="L37:L38"/>
    <mergeCell ref="M37:M38"/>
    <mergeCell ref="R35:X36"/>
    <mergeCell ref="AI35:AL35"/>
    <mergeCell ref="BA28:BA29"/>
    <mergeCell ref="K35:K36"/>
    <mergeCell ref="L35:L36"/>
    <mergeCell ref="M35:M36"/>
    <mergeCell ref="N35:N36"/>
    <mergeCell ref="O35:O36"/>
    <mergeCell ref="R39:X40"/>
    <mergeCell ref="AJ39:AL39"/>
    <mergeCell ref="A39:A40"/>
    <mergeCell ref="B39:G40"/>
    <mergeCell ref="H39:H40"/>
    <mergeCell ref="I39:I40"/>
    <mergeCell ref="J39:J40"/>
    <mergeCell ref="K39:K40"/>
    <mergeCell ref="L39:L40"/>
    <mergeCell ref="M39:M40"/>
    <mergeCell ref="N39:N40"/>
    <mergeCell ref="A42:C43"/>
    <mergeCell ref="D42:F43"/>
    <mergeCell ref="G42:H43"/>
    <mergeCell ref="I42:K43"/>
    <mergeCell ref="L42:M43"/>
    <mergeCell ref="N42:O42"/>
    <mergeCell ref="P42:Q43"/>
    <mergeCell ref="O39:O40"/>
    <mergeCell ref="P39:P40"/>
    <mergeCell ref="R42:R43"/>
    <mergeCell ref="S42:X43"/>
    <mergeCell ref="Y42:Z42"/>
    <mergeCell ref="AA42:AG42"/>
    <mergeCell ref="N43:O43"/>
    <mergeCell ref="Y43:Z43"/>
    <mergeCell ref="AA43:AG43"/>
    <mergeCell ref="BB32:BB33"/>
    <mergeCell ref="BF13:BF14"/>
    <mergeCell ref="BF15:BF16"/>
    <mergeCell ref="S18:AE19"/>
    <mergeCell ref="AP24:AP25"/>
    <mergeCell ref="AQ24:AQ25"/>
    <mergeCell ref="AR24:AR25"/>
    <mergeCell ref="N37:N38"/>
    <mergeCell ref="O37:O38"/>
    <mergeCell ref="P37:P38"/>
    <mergeCell ref="R37:X38"/>
    <mergeCell ref="BA30:BA31"/>
    <mergeCell ref="BB30:BB31"/>
    <mergeCell ref="AM39:AP39"/>
    <mergeCell ref="AU35:AX35"/>
    <mergeCell ref="AQ39:AT39"/>
    <mergeCell ref="AU39:AX39"/>
    <mergeCell ref="AU26:AU27"/>
    <mergeCell ref="AS24:AS25"/>
    <mergeCell ref="AT24:AT25"/>
    <mergeCell ref="AU24:AU25"/>
    <mergeCell ref="AV24:AV25"/>
    <mergeCell ref="AW24:AW25"/>
    <mergeCell ref="AX24:AX25"/>
    <mergeCell ref="AV22:AV23"/>
    <mergeCell ref="AV26:AV27"/>
    <mergeCell ref="AW26:AW27"/>
    <mergeCell ref="AX26:AX27"/>
    <mergeCell ref="AW22:AW23"/>
    <mergeCell ref="AX22:AX23"/>
  </mergeCells>
  <phoneticPr fontId="2"/>
  <conditionalFormatting sqref="AE7:AV14">
    <cfRule type="cellIs" dxfId="3" priority="1" operator="equal">
      <formula>0</formula>
    </cfRule>
  </conditionalFormatting>
  <dataValidations count="4">
    <dataValidation type="list" allowBlank="1" showInputMessage="1" showErrorMessage="1" sqref="L42:M43" xr:uid="{50418385-AE82-494D-84CE-73D1E539EB04}">
      <formula1>"支店,店"</formula1>
    </dataValidation>
    <dataValidation type="textLength" operator="equal" allowBlank="1" showInputMessage="1" showErrorMessage="1" errorTitle="無効な入力" error="Tを含め13桁で入力してください" sqref="AQ4:AV5" xr:uid="{CD4D6732-5DAB-489B-A99D-F4805E8428F4}">
      <formula1>14</formula1>
    </dataValidation>
    <dataValidation type="list" allowBlank="1" showInputMessage="1" showErrorMessage="1" sqref="P42:Q43" xr:uid="{D10C8ED8-6A96-467F-AE63-C8E2D29ABF01}">
      <formula1>"普通,当座"</formula1>
    </dataValidation>
    <dataValidation type="list" allowBlank="1" showInputMessage="1" showErrorMessage="1" sqref="G42:H43" xr:uid="{F1DB34EF-D1AB-40E2-AE8C-C9FC7A3811AA}">
      <formula1>"銀行,信用金庫,信用組合,金庫"</formula1>
    </dataValidation>
  </dataValidations>
  <pageMargins left="0.39370078740157483" right="0" top="0.78740157480314965" bottom="0" header="0.51181102362204722" footer="0"/>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108A9-68B5-4A7A-B320-313F5D81FBDC}">
  <sheetPr>
    <tabColor indexed="48"/>
  </sheetPr>
  <dimension ref="A1:BH182"/>
  <sheetViews>
    <sheetView view="pageBreakPreview" topLeftCell="B1" zoomScaleNormal="100" zoomScaleSheetLayoutView="100" workbookViewId="0">
      <selection activeCell="BG1" sqref="BG1"/>
    </sheetView>
  </sheetViews>
  <sheetFormatPr defaultRowHeight="16.5"/>
  <cols>
    <col min="1" max="2" width="2.7109375" style="1" customWidth="1"/>
    <col min="3" max="16" width="3.28515625" style="1" customWidth="1"/>
    <col min="17" max="27" width="2.28515625" style="1" customWidth="1"/>
    <col min="28" max="43" width="3.28515625" style="1" customWidth="1"/>
    <col min="44" max="54" width="2.28515625" style="1" customWidth="1"/>
    <col min="55" max="55" width="1.42578125" style="1" customWidth="1"/>
    <col min="56" max="56" width="7.7109375" style="1" customWidth="1"/>
    <col min="57" max="57" width="9.7109375" style="1" customWidth="1"/>
    <col min="58" max="58" width="7.7109375" style="1" customWidth="1"/>
    <col min="59" max="59" width="9.7109375" style="1" customWidth="1"/>
    <col min="60" max="70" width="3.28515625" style="1" customWidth="1"/>
    <col min="71" max="16384" width="9.140625" style="1"/>
  </cols>
  <sheetData>
    <row r="1" spans="1:59" ht="7.5" customHeight="1" thickBot="1">
      <c r="BD1" s="889" t="s">
        <v>203</v>
      </c>
      <c r="BE1" s="890">
        <v>45566</v>
      </c>
    </row>
    <row r="2" spans="1:59" s="2" customFormat="1" ht="18" customHeight="1" thickBot="1">
      <c r="B2" s="743" t="s">
        <v>18</v>
      </c>
      <c r="C2" s="743"/>
      <c r="D2" s="743"/>
      <c r="E2" s="743"/>
      <c r="F2" s="743"/>
      <c r="G2" s="743"/>
      <c r="H2" s="743"/>
      <c r="I2" s="743"/>
      <c r="J2" s="3"/>
      <c r="K2" s="4"/>
      <c r="L2" s="5"/>
      <c r="M2" s="5"/>
      <c r="N2" s="5"/>
      <c r="O2" s="6"/>
      <c r="P2" s="5"/>
      <c r="Q2" s="5"/>
      <c r="R2" s="5"/>
      <c r="S2" s="5"/>
      <c r="T2" s="5"/>
      <c r="AJ2" s="137" t="s">
        <v>1</v>
      </c>
      <c r="AK2" s="137"/>
      <c r="AM2" s="22"/>
      <c r="AN2" s="741"/>
      <c r="AO2" s="742"/>
      <c r="AP2" s="742"/>
      <c r="AQ2" s="744"/>
      <c r="AR2" s="745" t="s">
        <v>2</v>
      </c>
      <c r="AS2" s="746"/>
      <c r="AT2" s="109"/>
      <c r="AU2" s="741"/>
      <c r="AV2" s="744"/>
      <c r="AW2" s="109" t="s">
        <v>3</v>
      </c>
      <c r="AX2" s="741"/>
      <c r="AY2" s="742"/>
      <c r="AZ2" s="742"/>
      <c r="BA2" s="744"/>
      <c r="BB2" s="109" t="s">
        <v>4</v>
      </c>
      <c r="BD2" s="889"/>
      <c r="BE2" s="890"/>
    </row>
    <row r="3" spans="1:59" ht="12.95" customHeight="1" thickBot="1">
      <c r="B3" s="743"/>
      <c r="C3" s="743"/>
      <c r="D3" s="743"/>
      <c r="E3" s="743"/>
      <c r="F3" s="743"/>
      <c r="G3" s="743"/>
      <c r="H3" s="743"/>
      <c r="I3" s="743"/>
      <c r="J3" s="3"/>
      <c r="K3" s="5"/>
      <c r="L3" s="5"/>
      <c r="M3" s="5"/>
      <c r="N3" s="5"/>
      <c r="O3" s="5"/>
      <c r="P3" s="5"/>
      <c r="Q3" s="5"/>
      <c r="R3" s="5"/>
      <c r="S3" s="5"/>
      <c r="T3" s="5"/>
    </row>
    <row r="4" spans="1:59" ht="12.95" customHeight="1">
      <c r="AE4" s="137" t="s">
        <v>66</v>
      </c>
      <c r="AF4" s="137"/>
      <c r="AG4" s="137"/>
      <c r="AH4" s="447" t="s">
        <v>67</v>
      </c>
      <c r="AI4" s="515"/>
      <c r="AJ4" s="518"/>
      <c r="AK4" s="518"/>
      <c r="AL4" s="518"/>
      <c r="AM4" s="518"/>
      <c r="AN4" s="518"/>
      <c r="AO4" s="515" t="s">
        <v>93</v>
      </c>
      <c r="AP4" s="515"/>
      <c r="AQ4" s="515"/>
      <c r="AR4" s="515"/>
      <c r="AS4" s="515"/>
      <c r="AT4" s="515"/>
      <c r="AU4" s="521"/>
      <c r="AV4" s="521"/>
      <c r="AW4" s="521"/>
      <c r="AX4" s="521"/>
      <c r="AY4" s="521"/>
      <c r="AZ4" s="521"/>
      <c r="BA4" s="74"/>
      <c r="BB4" s="110"/>
      <c r="BD4" s="749"/>
      <c r="BE4" s="749"/>
      <c r="BF4" s="749"/>
      <c r="BG4" s="749"/>
    </row>
    <row r="5" spans="1:59" ht="12.95" customHeight="1">
      <c r="A5" s="739" t="s">
        <v>6</v>
      </c>
      <c r="B5" s="739"/>
      <c r="C5" s="739"/>
      <c r="D5" s="739"/>
      <c r="E5" s="739"/>
      <c r="F5" s="739"/>
      <c r="G5" s="739"/>
      <c r="H5" s="739"/>
      <c r="I5" s="739"/>
      <c r="J5" s="739"/>
      <c r="K5" s="739"/>
      <c r="L5" s="739"/>
      <c r="M5" s="739"/>
      <c r="AE5" s="137" t="s">
        <v>5</v>
      </c>
      <c r="AF5" s="137"/>
      <c r="AG5" s="137"/>
      <c r="AH5" s="516"/>
      <c r="AI5" s="517"/>
      <c r="AJ5" s="519"/>
      <c r="AK5" s="519"/>
      <c r="AL5" s="519"/>
      <c r="AM5" s="519"/>
      <c r="AN5" s="519"/>
      <c r="AO5" s="520"/>
      <c r="AP5" s="520"/>
      <c r="AQ5" s="520"/>
      <c r="AR5" s="520"/>
      <c r="AS5" s="520"/>
      <c r="AT5" s="520"/>
      <c r="AU5" s="522"/>
      <c r="AV5" s="522"/>
      <c r="AW5" s="522"/>
      <c r="AX5" s="522"/>
      <c r="AY5" s="522"/>
      <c r="AZ5" s="522"/>
      <c r="BA5" s="75"/>
      <c r="BB5" s="111"/>
      <c r="BD5" s="749"/>
      <c r="BE5" s="749"/>
      <c r="BF5" s="749"/>
      <c r="BG5" s="749"/>
    </row>
    <row r="6" spans="1:59" ht="12.95" customHeight="1" thickBot="1">
      <c r="A6" s="739"/>
      <c r="B6" s="739"/>
      <c r="C6" s="739"/>
      <c r="D6" s="739"/>
      <c r="E6" s="739"/>
      <c r="F6" s="739"/>
      <c r="G6" s="739"/>
      <c r="H6" s="739"/>
      <c r="I6" s="739"/>
      <c r="J6" s="739"/>
      <c r="K6" s="739"/>
      <c r="L6" s="739"/>
      <c r="M6" s="739"/>
      <c r="AE6" s="137"/>
      <c r="AF6" s="137"/>
      <c r="AG6" s="137"/>
      <c r="AH6" s="79"/>
      <c r="AI6" s="80"/>
      <c r="AJ6" s="80"/>
      <c r="AK6" s="80"/>
      <c r="AL6" s="80"/>
      <c r="AM6" s="80"/>
      <c r="AN6" s="80"/>
      <c r="AO6" s="80"/>
      <c r="AP6" s="80"/>
      <c r="AQ6" s="80"/>
      <c r="AR6" s="80"/>
      <c r="AS6" s="80"/>
      <c r="AT6" s="80"/>
      <c r="AU6" s="80"/>
      <c r="AV6" s="80"/>
      <c r="AW6" s="80"/>
      <c r="AX6" s="80"/>
      <c r="AY6" s="80"/>
      <c r="AZ6" s="80"/>
      <c r="BA6" s="75"/>
      <c r="BB6" s="111"/>
      <c r="BD6" s="740"/>
      <c r="BE6" s="740"/>
      <c r="BF6" s="740"/>
      <c r="BG6" s="740"/>
    </row>
    <row r="7" spans="1:59" ht="18" customHeight="1" thickBot="1">
      <c r="A7" s="739"/>
      <c r="B7" s="739"/>
      <c r="C7" s="739"/>
      <c r="D7" s="739"/>
      <c r="E7" s="739"/>
      <c r="F7" s="739"/>
      <c r="G7" s="739"/>
      <c r="H7" s="739"/>
      <c r="I7" s="739"/>
      <c r="J7" s="739"/>
      <c r="K7" s="739"/>
      <c r="L7" s="739"/>
      <c r="M7" s="739"/>
      <c r="O7" s="741"/>
      <c r="P7" s="742"/>
      <c r="Q7" s="742"/>
      <c r="R7" s="742"/>
      <c r="S7" s="744"/>
      <c r="T7" s="746" t="s">
        <v>2</v>
      </c>
      <c r="U7" s="747"/>
      <c r="V7" s="741"/>
      <c r="W7" s="744"/>
      <c r="X7" s="745" t="s">
        <v>7</v>
      </c>
      <c r="Y7" s="746"/>
      <c r="Z7" s="746">
        <v>20</v>
      </c>
      <c r="AA7" s="746"/>
      <c r="AB7" s="109" t="s">
        <v>8</v>
      </c>
      <c r="AC7" s="9" t="s">
        <v>9</v>
      </c>
      <c r="AE7" s="137"/>
      <c r="AF7" s="137"/>
      <c r="AG7" s="137"/>
      <c r="AH7" s="79"/>
      <c r="AI7" s="505"/>
      <c r="AJ7" s="505"/>
      <c r="AK7" s="505"/>
      <c r="AL7" s="505"/>
      <c r="AM7" s="505"/>
      <c r="AN7" s="505"/>
      <c r="AO7" s="505"/>
      <c r="AP7" s="505"/>
      <c r="AQ7" s="505"/>
      <c r="AR7" s="505"/>
      <c r="AS7" s="505"/>
      <c r="AT7" s="505"/>
      <c r="AU7" s="505"/>
      <c r="AV7" s="505"/>
      <c r="AW7" s="505"/>
      <c r="AX7" s="505"/>
      <c r="AY7" s="505"/>
      <c r="AZ7" s="505"/>
      <c r="BA7" s="75"/>
      <c r="BB7" s="111"/>
      <c r="BD7" s="748"/>
      <c r="BE7" s="748"/>
      <c r="BF7" s="748"/>
      <c r="BG7" s="748"/>
    </row>
    <row r="8" spans="1:59" ht="12.95" customHeight="1">
      <c r="AE8" s="137"/>
      <c r="AF8" s="137"/>
      <c r="AG8" s="137"/>
      <c r="AH8" s="79"/>
      <c r="AI8" s="81"/>
      <c r="AJ8" s="507"/>
      <c r="AK8" s="507"/>
      <c r="AL8" s="507"/>
      <c r="AM8" s="507"/>
      <c r="AN8" s="507"/>
      <c r="AO8" s="507"/>
      <c r="AP8" s="507"/>
      <c r="AQ8" s="507"/>
      <c r="AR8" s="507"/>
      <c r="AS8" s="507"/>
      <c r="AT8" s="507"/>
      <c r="AU8" s="507"/>
      <c r="AV8" s="507"/>
      <c r="AW8" s="507"/>
      <c r="AX8" s="507"/>
      <c r="AY8" s="507"/>
      <c r="AZ8" s="81"/>
      <c r="BA8" s="75"/>
      <c r="BB8" s="111"/>
      <c r="BD8" s="748"/>
      <c r="BE8" s="748"/>
      <c r="BF8" s="748"/>
      <c r="BG8" s="748"/>
    </row>
    <row r="9" spans="1:59" ht="12.95" customHeight="1">
      <c r="A9" s="758" t="s">
        <v>11</v>
      </c>
      <c r="B9" s="758"/>
      <c r="C9" s="758"/>
      <c r="D9" s="758"/>
      <c r="E9" s="758"/>
      <c r="F9" s="758"/>
      <c r="G9" s="758"/>
      <c r="H9" s="758"/>
      <c r="I9" s="758"/>
      <c r="J9" s="758"/>
      <c r="K9" s="758"/>
      <c r="L9" s="758"/>
      <c r="M9" s="758"/>
      <c r="N9" s="758"/>
      <c r="AE9" s="137" t="s">
        <v>10</v>
      </c>
      <c r="AF9" s="137"/>
      <c r="AG9" s="137"/>
      <c r="AH9" s="82"/>
      <c r="AI9" s="83"/>
      <c r="AJ9" s="509"/>
      <c r="AK9" s="509"/>
      <c r="AL9" s="509"/>
      <c r="AM9" s="509"/>
      <c r="AN9" s="509"/>
      <c r="AO9" s="509"/>
      <c r="AP9" s="509"/>
      <c r="AQ9" s="509"/>
      <c r="AR9" s="509"/>
      <c r="AS9" s="509"/>
      <c r="AT9" s="509"/>
      <c r="AU9" s="509"/>
      <c r="AV9" s="509"/>
      <c r="AW9" s="509"/>
      <c r="AX9" s="509"/>
      <c r="AY9" s="509"/>
      <c r="AZ9" s="83"/>
      <c r="BA9" s="75"/>
      <c r="BB9" s="112"/>
      <c r="BD9" s="748"/>
      <c r="BE9" s="748"/>
      <c r="BF9" s="748"/>
      <c r="BG9" s="748"/>
    </row>
    <row r="10" spans="1:59" ht="12.95" customHeight="1">
      <c r="R10" s="24"/>
      <c r="S10" s="24"/>
      <c r="T10" s="24"/>
      <c r="U10" s="24"/>
      <c r="V10" s="24"/>
      <c r="W10" s="24"/>
      <c r="X10" s="24"/>
      <c r="Y10" s="24"/>
      <c r="Z10" s="24"/>
      <c r="AA10" s="24"/>
      <c r="AB10" s="24"/>
      <c r="AC10" s="24"/>
      <c r="AE10" s="137"/>
      <c r="AF10" s="137"/>
      <c r="AG10" s="137"/>
      <c r="AH10" s="82"/>
      <c r="AI10" s="83"/>
      <c r="AJ10" s="509"/>
      <c r="AK10" s="509"/>
      <c r="AL10" s="509"/>
      <c r="AM10" s="509"/>
      <c r="AN10" s="509"/>
      <c r="AO10" s="509"/>
      <c r="AP10" s="509"/>
      <c r="AQ10" s="509"/>
      <c r="AR10" s="509"/>
      <c r="AS10" s="509"/>
      <c r="AT10" s="509"/>
      <c r="AU10" s="509"/>
      <c r="AV10" s="509"/>
      <c r="AW10" s="509"/>
      <c r="AX10" s="509"/>
      <c r="AY10" s="509"/>
      <c r="AZ10" s="83"/>
      <c r="BA10" s="75"/>
      <c r="BB10" s="112"/>
    </row>
    <row r="11" spans="1:59" ht="12.95" customHeight="1">
      <c r="A11" s="157" t="s">
        <v>21</v>
      </c>
      <c r="B11" s="157"/>
      <c r="C11" s="157"/>
      <c r="D11" s="759" t="s">
        <v>196</v>
      </c>
      <c r="E11" s="759"/>
      <c r="F11" s="759"/>
      <c r="G11" s="759"/>
      <c r="H11" s="759"/>
      <c r="R11" s="24"/>
      <c r="S11" s="24"/>
      <c r="T11" s="24"/>
      <c r="U11" s="24"/>
      <c r="V11" s="24"/>
      <c r="W11" s="24"/>
      <c r="X11" s="24"/>
      <c r="Y11" s="24"/>
      <c r="Z11" s="24"/>
      <c r="AA11" s="24"/>
      <c r="AB11" s="24"/>
      <c r="AC11" s="24"/>
      <c r="AE11" s="137" t="s">
        <v>172</v>
      </c>
      <c r="AF11" s="137"/>
      <c r="AG11" s="137"/>
      <c r="AH11" s="84"/>
      <c r="AI11" s="85"/>
      <c r="AJ11" s="85"/>
      <c r="AK11" s="501"/>
      <c r="AL11" s="501"/>
      <c r="AM11" s="501"/>
      <c r="AN11" s="501"/>
      <c r="AO11" s="501"/>
      <c r="AP11" s="502"/>
      <c r="AQ11" s="502"/>
      <c r="AR11" s="502"/>
      <c r="AS11" s="502"/>
      <c r="AT11" s="502"/>
      <c r="AU11" s="502"/>
      <c r="AV11" s="502"/>
      <c r="AW11" s="502"/>
      <c r="AX11" s="502"/>
      <c r="AY11" s="502"/>
      <c r="AZ11" s="517" t="s">
        <v>20</v>
      </c>
      <c r="BA11" s="891"/>
      <c r="BB11" s="110"/>
    </row>
    <row r="12" spans="1:59" ht="12.95" customHeight="1" thickBot="1">
      <c r="R12" s="5"/>
      <c r="S12" s="5"/>
      <c r="T12" s="5"/>
      <c r="U12" s="5"/>
      <c r="V12" s="5"/>
      <c r="W12" s="5"/>
      <c r="X12" s="5"/>
      <c r="Y12" s="5"/>
      <c r="Z12" s="5"/>
      <c r="AA12" s="5"/>
      <c r="AB12" s="5"/>
      <c r="AC12" s="5"/>
      <c r="AE12" s="137"/>
      <c r="AF12" s="137"/>
      <c r="AG12" s="137"/>
      <c r="AH12" s="84"/>
      <c r="AI12" s="85"/>
      <c r="AJ12" s="85"/>
      <c r="AK12" s="501"/>
      <c r="AL12" s="501"/>
      <c r="AM12" s="501"/>
      <c r="AN12" s="501"/>
      <c r="AO12" s="501"/>
      <c r="AP12" s="502"/>
      <c r="AQ12" s="502"/>
      <c r="AR12" s="502"/>
      <c r="AS12" s="502"/>
      <c r="AT12" s="502"/>
      <c r="AU12" s="502"/>
      <c r="AV12" s="502"/>
      <c r="AW12" s="502"/>
      <c r="AX12" s="502"/>
      <c r="AY12" s="502"/>
      <c r="AZ12" s="517"/>
      <c r="BA12" s="891"/>
      <c r="BB12" s="110"/>
    </row>
    <row r="13" spans="1:59" ht="12.95" customHeight="1">
      <c r="A13" s="750" t="s">
        <v>22</v>
      </c>
      <c r="B13" s="751"/>
      <c r="C13" s="751"/>
      <c r="D13" s="7"/>
      <c r="E13" s="7"/>
      <c r="F13" s="7"/>
      <c r="G13" s="7"/>
      <c r="H13" s="7"/>
      <c r="I13" s="7"/>
      <c r="J13" s="7"/>
      <c r="K13" s="7"/>
      <c r="L13" s="7"/>
      <c r="M13" s="7"/>
      <c r="N13" s="7"/>
      <c r="O13" s="7"/>
      <c r="P13" s="8"/>
      <c r="R13" s="5"/>
      <c r="S13" s="5"/>
      <c r="T13" s="5"/>
      <c r="U13" s="5"/>
      <c r="V13" s="5"/>
      <c r="W13" s="5"/>
      <c r="X13" s="5"/>
      <c r="Y13" s="5"/>
      <c r="Z13" s="5"/>
      <c r="AA13" s="5"/>
      <c r="AB13" s="5"/>
      <c r="AC13" s="5"/>
      <c r="AD13" s="5"/>
      <c r="AE13" s="137" t="s">
        <v>15</v>
      </c>
      <c r="AF13" s="137"/>
      <c r="AG13" s="137"/>
      <c r="AH13" s="84"/>
      <c r="AI13" s="85"/>
      <c r="AJ13" s="85"/>
      <c r="AK13" s="85"/>
      <c r="AL13" s="488"/>
      <c r="AM13" s="488"/>
      <c r="AN13" s="488"/>
      <c r="AO13" s="488"/>
      <c r="AP13" s="488"/>
      <c r="AQ13" s="488"/>
      <c r="AR13" s="488"/>
      <c r="AS13" s="488"/>
      <c r="AT13" s="488"/>
      <c r="AU13" s="488"/>
      <c r="AV13" s="488"/>
      <c r="AW13" s="488"/>
      <c r="AX13" s="488"/>
      <c r="AY13" s="85"/>
      <c r="AZ13" s="85"/>
      <c r="BA13" s="75"/>
      <c r="BB13" s="113"/>
    </row>
    <row r="14" spans="1:59" ht="12.95" customHeight="1" thickBot="1">
      <c r="A14" s="752"/>
      <c r="B14" s="753"/>
      <c r="C14" s="753"/>
      <c r="D14" s="753"/>
      <c r="E14" s="753"/>
      <c r="F14" s="753"/>
      <c r="G14" s="753"/>
      <c r="H14" s="753"/>
      <c r="I14" s="753"/>
      <c r="J14" s="753"/>
      <c r="K14" s="753"/>
      <c r="L14" s="753"/>
      <c r="M14" s="753"/>
      <c r="N14" s="753"/>
      <c r="O14" s="753"/>
      <c r="P14" s="754"/>
      <c r="R14" s="137" t="s">
        <v>84</v>
      </c>
      <c r="S14" s="137"/>
      <c r="T14" s="137"/>
      <c r="U14" s="137"/>
      <c r="V14" s="137"/>
      <c r="W14" s="137"/>
      <c r="X14" s="137"/>
      <c r="Y14" s="137"/>
      <c r="Z14" s="137"/>
      <c r="AA14" s="137"/>
      <c r="AB14" s="137"/>
      <c r="AC14" s="137"/>
      <c r="AE14" s="137"/>
      <c r="AF14" s="137"/>
      <c r="AG14" s="137"/>
      <c r="AH14" s="86"/>
      <c r="AI14" s="87"/>
      <c r="AJ14" s="87"/>
      <c r="AK14" s="87"/>
      <c r="AL14" s="489"/>
      <c r="AM14" s="489"/>
      <c r="AN14" s="489"/>
      <c r="AO14" s="489"/>
      <c r="AP14" s="489"/>
      <c r="AQ14" s="489"/>
      <c r="AR14" s="489"/>
      <c r="AS14" s="489"/>
      <c r="AT14" s="489"/>
      <c r="AU14" s="489"/>
      <c r="AV14" s="489"/>
      <c r="AW14" s="489"/>
      <c r="AX14" s="489"/>
      <c r="AY14" s="87"/>
      <c r="AZ14" s="87"/>
      <c r="BA14" s="76"/>
      <c r="BB14" s="113"/>
    </row>
    <row r="15" spans="1:59" ht="12.95" customHeight="1">
      <c r="A15" s="752"/>
      <c r="B15" s="753"/>
      <c r="C15" s="753"/>
      <c r="D15" s="753"/>
      <c r="E15" s="753"/>
      <c r="F15" s="753"/>
      <c r="G15" s="753"/>
      <c r="H15" s="753"/>
      <c r="I15" s="753"/>
      <c r="J15" s="753"/>
      <c r="K15" s="753"/>
      <c r="L15" s="753"/>
      <c r="M15" s="753"/>
      <c r="N15" s="753"/>
      <c r="O15" s="753"/>
      <c r="P15" s="754"/>
      <c r="R15" s="137" t="s">
        <v>85</v>
      </c>
      <c r="S15" s="137"/>
      <c r="T15" s="137"/>
      <c r="U15" s="137"/>
      <c r="V15" s="137"/>
      <c r="W15" s="137"/>
      <c r="X15" s="137"/>
      <c r="Y15" s="137"/>
      <c r="Z15" s="137"/>
      <c r="AA15" s="137"/>
      <c r="AB15" s="137"/>
      <c r="AC15" s="137"/>
      <c r="AD15" s="6"/>
    </row>
    <row r="16" spans="1:59" ht="12.95" customHeight="1" thickBot="1">
      <c r="A16" s="755"/>
      <c r="B16" s="756"/>
      <c r="C16" s="756"/>
      <c r="D16" s="756"/>
      <c r="E16" s="756"/>
      <c r="F16" s="756"/>
      <c r="G16" s="756"/>
      <c r="H16" s="756"/>
      <c r="I16" s="756"/>
      <c r="J16" s="756"/>
      <c r="K16" s="756"/>
      <c r="L16" s="756"/>
      <c r="M16" s="756"/>
      <c r="N16" s="756"/>
      <c r="O16" s="756"/>
      <c r="P16" s="757"/>
    </row>
    <row r="17" spans="1:60" ht="12.95" customHeight="1" thickBot="1">
      <c r="R17" s="760" t="s">
        <v>148</v>
      </c>
      <c r="S17" s="760"/>
      <c r="T17" s="760"/>
      <c r="U17" s="760"/>
      <c r="V17" s="760"/>
      <c r="W17" s="760"/>
      <c r="X17" s="760"/>
      <c r="Y17" s="760"/>
      <c r="Z17" s="760"/>
      <c r="AA17" s="760"/>
      <c r="AB17" s="760"/>
      <c r="AM17" s="370" t="s">
        <v>63</v>
      </c>
      <c r="AN17" s="371"/>
      <c r="AO17" s="371"/>
      <c r="AP17" s="372"/>
      <c r="AQ17" s="364" t="s">
        <v>42</v>
      </c>
      <c r="AR17" s="346"/>
      <c r="AS17" s="346"/>
      <c r="AT17" s="347"/>
      <c r="AU17" s="364" t="s">
        <v>43</v>
      </c>
      <c r="AV17" s="346"/>
      <c r="AW17" s="346"/>
      <c r="AX17" s="347"/>
      <c r="AY17" s="364" t="s">
        <v>44</v>
      </c>
      <c r="AZ17" s="346"/>
      <c r="BA17" s="346"/>
      <c r="BB17" s="347"/>
    </row>
    <row r="18" spans="1:60" ht="12.95" customHeight="1">
      <c r="A18" s="761" t="s">
        <v>77</v>
      </c>
      <c r="B18" s="762"/>
      <c r="C18" s="762"/>
      <c r="D18" s="762"/>
      <c r="E18" s="762"/>
      <c r="F18" s="762"/>
      <c r="G18" s="762"/>
      <c r="H18" s="765"/>
      <c r="I18" s="767"/>
      <c r="J18" s="769" t="str">
        <f>LEFT(RIGHT(" "&amp;$BE18,7+COLUMN($J18)-COLUMN(J18)))</f>
        <v xml:space="preserve"> </v>
      </c>
      <c r="K18" s="771" t="str">
        <f t="shared" ref="K18:P18" si="0">LEFT(RIGHT(" "&amp;$BE18,7+COLUMN($J18)-COLUMN(K18)))</f>
        <v xml:space="preserve"> </v>
      </c>
      <c r="L18" s="785" t="str">
        <f t="shared" si="0"/>
        <v xml:space="preserve"> </v>
      </c>
      <c r="M18" s="787" t="str">
        <f t="shared" si="0"/>
        <v xml:space="preserve"> </v>
      </c>
      <c r="N18" s="800" t="str">
        <f t="shared" si="0"/>
        <v xml:space="preserve"> </v>
      </c>
      <c r="O18" s="785" t="str">
        <f t="shared" si="0"/>
        <v xml:space="preserve"> </v>
      </c>
      <c r="P18" s="801" t="str">
        <f t="shared" si="0"/>
        <v xml:space="preserve"> </v>
      </c>
      <c r="R18" s="761" t="s">
        <v>101</v>
      </c>
      <c r="S18" s="762"/>
      <c r="T18" s="762"/>
      <c r="U18" s="762"/>
      <c r="V18" s="762"/>
      <c r="W18" s="762"/>
      <c r="X18" s="762"/>
      <c r="Y18" s="762"/>
      <c r="Z18" s="762"/>
      <c r="AA18" s="762"/>
      <c r="AB18" s="795"/>
      <c r="AC18" s="10"/>
      <c r="AD18" s="11"/>
      <c r="AE18" s="12"/>
      <c r="AF18" s="10"/>
      <c r="AG18" s="11"/>
      <c r="AH18" s="13"/>
      <c r="AI18" s="10"/>
      <c r="AJ18" s="11"/>
      <c r="AK18" s="13"/>
      <c r="AM18" s="51"/>
      <c r="AN18" s="62"/>
      <c r="AO18" s="62"/>
      <c r="AP18" s="63"/>
      <c r="AQ18" s="64"/>
      <c r="AR18" s="41"/>
      <c r="AS18" s="41"/>
      <c r="AT18" s="65"/>
      <c r="AU18" s="64"/>
      <c r="AV18" s="41"/>
      <c r="AW18" s="41"/>
      <c r="AX18" s="41"/>
      <c r="AY18" s="64"/>
      <c r="AZ18" s="41"/>
      <c r="BA18" s="41"/>
      <c r="BB18" s="65"/>
      <c r="BD18" s="797"/>
      <c r="BE18" s="798"/>
      <c r="BF18" s="799"/>
    </row>
    <row r="19" spans="1:60" ht="12.95" customHeight="1" thickBot="1">
      <c r="A19" s="763"/>
      <c r="B19" s="764"/>
      <c r="C19" s="764"/>
      <c r="D19" s="764"/>
      <c r="E19" s="157"/>
      <c r="F19" s="157"/>
      <c r="G19" s="764"/>
      <c r="H19" s="766"/>
      <c r="I19" s="768"/>
      <c r="J19" s="770"/>
      <c r="K19" s="772"/>
      <c r="L19" s="786"/>
      <c r="M19" s="788"/>
      <c r="N19" s="792"/>
      <c r="O19" s="786"/>
      <c r="P19" s="794"/>
      <c r="R19" s="763"/>
      <c r="S19" s="764"/>
      <c r="T19" s="764"/>
      <c r="U19" s="764"/>
      <c r="V19" s="764"/>
      <c r="W19" s="764"/>
      <c r="X19" s="764"/>
      <c r="Y19" s="764"/>
      <c r="Z19" s="764"/>
      <c r="AA19" s="764"/>
      <c r="AB19" s="796"/>
      <c r="AC19" s="14"/>
      <c r="AD19" s="15"/>
      <c r="AE19" s="16"/>
      <c r="AF19" s="14"/>
      <c r="AG19" s="15"/>
      <c r="AH19" s="17"/>
      <c r="AI19" s="14"/>
      <c r="AJ19" s="15"/>
      <c r="AK19" s="17"/>
      <c r="AL19" s="25"/>
      <c r="AM19" s="64"/>
      <c r="AN19" s="41"/>
      <c r="AO19" s="41"/>
      <c r="AP19" s="65"/>
      <c r="AQ19" s="64"/>
      <c r="AR19" s="41"/>
      <c r="AS19" s="41"/>
      <c r="AT19" s="65"/>
      <c r="AU19" s="64"/>
      <c r="AV19" s="41"/>
      <c r="AW19" s="41"/>
      <c r="AX19" s="41"/>
      <c r="AY19" s="64"/>
      <c r="AZ19" s="41"/>
      <c r="BA19" s="41"/>
      <c r="BB19" s="65"/>
      <c r="BD19" s="797"/>
      <c r="BE19" s="740"/>
      <c r="BF19" s="799"/>
      <c r="BG19" s="107"/>
    </row>
    <row r="20" spans="1:60" ht="12.95" customHeight="1">
      <c r="A20" s="761" t="s">
        <v>57</v>
      </c>
      <c r="B20" s="762"/>
      <c r="C20" s="762"/>
      <c r="D20" s="773"/>
      <c r="E20" s="775"/>
      <c r="F20" s="776"/>
      <c r="G20" s="779" t="s">
        <v>149</v>
      </c>
      <c r="H20" s="781"/>
      <c r="I20" s="782"/>
      <c r="J20" s="783"/>
      <c r="K20" s="784"/>
      <c r="L20" s="789"/>
      <c r="M20" s="790"/>
      <c r="N20" s="791"/>
      <c r="O20" s="789"/>
      <c r="P20" s="793"/>
      <c r="R20" s="761" t="s">
        <v>102</v>
      </c>
      <c r="S20" s="762"/>
      <c r="T20" s="762"/>
      <c r="U20" s="762"/>
      <c r="V20" s="762"/>
      <c r="W20" s="762"/>
      <c r="X20" s="762"/>
      <c r="Y20" s="762"/>
      <c r="Z20" s="762"/>
      <c r="AA20" s="762"/>
      <c r="AB20" s="795"/>
      <c r="AC20" s="10"/>
      <c r="AD20" s="11"/>
      <c r="AE20" s="12"/>
      <c r="AF20" s="10"/>
      <c r="AG20" s="11"/>
      <c r="AH20" s="13"/>
      <c r="AI20" s="10"/>
      <c r="AJ20" s="11"/>
      <c r="AK20" s="13"/>
      <c r="AL20" s="25"/>
      <c r="AM20" s="52"/>
      <c r="AN20" s="70"/>
      <c r="AO20" s="70"/>
      <c r="AP20" s="71"/>
      <c r="AQ20" s="64"/>
      <c r="AR20" s="41"/>
      <c r="AS20" s="41"/>
      <c r="AT20" s="65"/>
      <c r="AU20" s="64"/>
      <c r="AV20" s="41"/>
      <c r="AW20" s="41"/>
      <c r="AX20" s="41"/>
      <c r="AY20" s="64"/>
      <c r="AZ20" s="41"/>
      <c r="BA20" s="41"/>
      <c r="BB20" s="65"/>
      <c r="BD20" s="799"/>
      <c r="BE20" s="798"/>
      <c r="BF20" s="799"/>
      <c r="BG20" s="157"/>
      <c r="BH20" s="157"/>
    </row>
    <row r="21" spans="1:60" ht="12.95" customHeight="1" thickBot="1">
      <c r="A21" s="763"/>
      <c r="B21" s="764"/>
      <c r="C21" s="764"/>
      <c r="D21" s="774"/>
      <c r="E21" s="777"/>
      <c r="F21" s="778"/>
      <c r="G21" s="780"/>
      <c r="H21" s="766"/>
      <c r="I21" s="768"/>
      <c r="J21" s="770"/>
      <c r="K21" s="772"/>
      <c r="L21" s="786"/>
      <c r="M21" s="788"/>
      <c r="N21" s="792"/>
      <c r="O21" s="786"/>
      <c r="P21" s="794"/>
      <c r="R21" s="763"/>
      <c r="S21" s="764"/>
      <c r="T21" s="764"/>
      <c r="U21" s="764"/>
      <c r="V21" s="764"/>
      <c r="W21" s="764"/>
      <c r="X21" s="764"/>
      <c r="Y21" s="764"/>
      <c r="Z21" s="764"/>
      <c r="AA21" s="764"/>
      <c r="AB21" s="796"/>
      <c r="AC21" s="18"/>
      <c r="AD21" s="19"/>
      <c r="AE21" s="20"/>
      <c r="AF21" s="18"/>
      <c r="AG21" s="19"/>
      <c r="AH21" s="21"/>
      <c r="AI21" s="18"/>
      <c r="AJ21" s="19"/>
      <c r="AK21" s="21"/>
      <c r="AL21" s="25"/>
      <c r="AM21" s="72"/>
      <c r="AN21" s="346"/>
      <c r="AO21" s="346"/>
      <c r="AP21" s="347"/>
      <c r="AQ21" s="364" t="s">
        <v>48</v>
      </c>
      <c r="AR21" s="346"/>
      <c r="AS21" s="346"/>
      <c r="AT21" s="347"/>
      <c r="AU21" s="364" t="s">
        <v>49</v>
      </c>
      <c r="AV21" s="346"/>
      <c r="AW21" s="346"/>
      <c r="AX21" s="347"/>
      <c r="AY21" s="364" t="s">
        <v>50</v>
      </c>
      <c r="AZ21" s="346"/>
      <c r="BA21" s="346"/>
      <c r="BB21" s="347"/>
      <c r="BD21" s="799"/>
      <c r="BE21" s="798"/>
      <c r="BF21" s="799"/>
      <c r="BG21" s="157"/>
      <c r="BH21" s="157"/>
    </row>
    <row r="22" spans="1:60" ht="12.95" customHeight="1">
      <c r="A22" s="761" t="s">
        <v>29</v>
      </c>
      <c r="B22" s="762"/>
      <c r="C22" s="762"/>
      <c r="D22" s="762"/>
      <c r="E22" s="157"/>
      <c r="F22" s="157"/>
      <c r="G22" s="762"/>
      <c r="H22" s="781"/>
      <c r="I22" s="782"/>
      <c r="J22" s="783"/>
      <c r="K22" s="784"/>
      <c r="L22" s="809"/>
      <c r="M22" s="805"/>
      <c r="N22" s="807"/>
      <c r="O22" s="809"/>
      <c r="P22" s="811"/>
      <c r="R22" s="761" t="s">
        <v>103</v>
      </c>
      <c r="S22" s="762"/>
      <c r="T22" s="762"/>
      <c r="U22" s="762"/>
      <c r="V22" s="762"/>
      <c r="W22" s="762"/>
      <c r="X22" s="762"/>
      <c r="Y22" s="762"/>
      <c r="Z22" s="762"/>
      <c r="AA22" s="762"/>
      <c r="AB22" s="795"/>
      <c r="AC22" s="14"/>
      <c r="AD22" s="15"/>
      <c r="AE22" s="16"/>
      <c r="AF22" s="14"/>
      <c r="AG22" s="15"/>
      <c r="AH22" s="17"/>
      <c r="AI22" s="14"/>
      <c r="AJ22" s="15"/>
      <c r="AK22" s="17"/>
      <c r="AL22" s="25"/>
      <c r="AM22" s="64"/>
      <c r="AN22" s="41"/>
      <c r="AO22" s="41"/>
      <c r="AP22" s="65"/>
      <c r="AQ22" s="64"/>
      <c r="AR22" s="41"/>
      <c r="AS22" s="41"/>
      <c r="AT22" s="65"/>
      <c r="AU22" s="64"/>
      <c r="AV22" s="41"/>
      <c r="AW22" s="41"/>
      <c r="AX22" s="41"/>
      <c r="AY22" s="64"/>
      <c r="AZ22" s="41"/>
      <c r="BA22" s="41"/>
      <c r="BB22" s="65"/>
      <c r="BD22" s="799"/>
      <c r="BE22" s="798"/>
      <c r="BF22" s="799"/>
    </row>
    <row r="23" spans="1:60" ht="12.95" customHeight="1" thickBot="1">
      <c r="A23" s="763"/>
      <c r="B23" s="764"/>
      <c r="C23" s="764"/>
      <c r="D23" s="764"/>
      <c r="E23" s="764"/>
      <c r="F23" s="764"/>
      <c r="G23" s="764"/>
      <c r="H23" s="813"/>
      <c r="I23" s="814"/>
      <c r="J23" s="815"/>
      <c r="K23" s="816"/>
      <c r="L23" s="810"/>
      <c r="M23" s="806"/>
      <c r="N23" s="808"/>
      <c r="O23" s="810"/>
      <c r="P23" s="812"/>
      <c r="R23" s="763"/>
      <c r="S23" s="764"/>
      <c r="T23" s="764"/>
      <c r="U23" s="764"/>
      <c r="V23" s="764"/>
      <c r="W23" s="764"/>
      <c r="X23" s="764"/>
      <c r="Y23" s="764"/>
      <c r="Z23" s="764"/>
      <c r="AA23" s="764"/>
      <c r="AB23" s="796"/>
      <c r="AC23" s="18"/>
      <c r="AD23" s="19"/>
      <c r="AE23" s="20"/>
      <c r="AF23" s="18"/>
      <c r="AG23" s="19"/>
      <c r="AH23" s="21"/>
      <c r="AI23" s="18"/>
      <c r="AJ23" s="19"/>
      <c r="AK23" s="21"/>
      <c r="AL23" s="25"/>
      <c r="AM23" s="64"/>
      <c r="AN23" s="41"/>
      <c r="AO23" s="41"/>
      <c r="AP23" s="65"/>
      <c r="AQ23" s="64"/>
      <c r="AR23" s="41"/>
      <c r="AS23" s="41"/>
      <c r="AT23" s="65"/>
      <c r="AU23" s="64"/>
      <c r="AV23" s="41"/>
      <c r="AW23" s="41"/>
      <c r="AX23" s="41"/>
      <c r="AY23" s="64"/>
      <c r="AZ23" s="41"/>
      <c r="BA23" s="41"/>
      <c r="BB23" s="65"/>
      <c r="BD23" s="799"/>
      <c r="BE23" s="798"/>
      <c r="BF23" s="799"/>
    </row>
    <row r="24" spans="1:60" ht="12.9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5"/>
      <c r="AM24" s="52"/>
      <c r="AN24" s="70"/>
      <c r="AO24" s="70"/>
      <c r="AP24" s="71"/>
      <c r="AQ24" s="52"/>
      <c r="AR24" s="70"/>
      <c r="AS24" s="70"/>
      <c r="AT24" s="71"/>
      <c r="AU24" s="52"/>
      <c r="AV24" s="70"/>
      <c r="AW24" s="70"/>
      <c r="AX24" s="70"/>
      <c r="AY24" s="52"/>
      <c r="AZ24" s="70"/>
      <c r="BA24" s="70"/>
      <c r="BB24" s="71"/>
    </row>
    <row r="25" spans="1:60" ht="12.95" customHeight="1" thickBot="1">
      <c r="A25" s="26"/>
      <c r="B25" s="26"/>
      <c r="C25" s="26"/>
      <c r="D25" s="26"/>
      <c r="E25" s="26"/>
      <c r="F25" s="26"/>
      <c r="G25" s="26"/>
      <c r="H25" s="26"/>
      <c r="I25" s="26"/>
      <c r="J25" s="26"/>
      <c r="K25" s="26"/>
      <c r="L25" s="26"/>
      <c r="M25" s="26"/>
      <c r="N25" s="26"/>
      <c r="O25" s="26"/>
      <c r="P25" s="26"/>
      <c r="Q25" s="26"/>
      <c r="R25" s="26"/>
      <c r="S25" s="26"/>
      <c r="T25" s="26"/>
      <c r="U25" s="26"/>
      <c r="V25" s="157" t="s">
        <v>64</v>
      </c>
      <c r="W25" s="157"/>
      <c r="X25" s="157"/>
      <c r="Y25" s="157"/>
      <c r="Z25" s="157"/>
      <c r="AA25" s="157"/>
      <c r="AB25" s="26"/>
      <c r="AC25" s="26"/>
      <c r="AD25" s="26"/>
      <c r="AE25" s="26"/>
      <c r="AF25" s="26"/>
      <c r="AG25" s="26"/>
      <c r="AH25" s="26"/>
      <c r="AI25" s="26"/>
      <c r="AJ25" s="26"/>
      <c r="AK25" s="26"/>
      <c r="AL25" s="25"/>
    </row>
    <row r="26" spans="1:60" ht="12.95" customHeight="1">
      <c r="A26" s="154" t="s">
        <v>3</v>
      </c>
      <c r="B26" s="803" t="s">
        <v>4</v>
      </c>
      <c r="C26" s="155" t="s">
        <v>58</v>
      </c>
      <c r="D26" s="155"/>
      <c r="E26" s="155"/>
      <c r="F26" s="155"/>
      <c r="G26" s="155"/>
      <c r="H26" s="155"/>
      <c r="I26" s="155"/>
      <c r="J26" s="155"/>
      <c r="K26" s="155"/>
      <c r="L26" s="155"/>
      <c r="M26" s="155"/>
      <c r="N26" s="803"/>
      <c r="O26" s="804" t="s">
        <v>59</v>
      </c>
      <c r="P26" s="803"/>
      <c r="Q26" s="804" t="s">
        <v>26</v>
      </c>
      <c r="R26" s="155"/>
      <c r="S26" s="155"/>
      <c r="T26" s="155"/>
      <c r="U26" s="803"/>
      <c r="V26" s="804" t="s">
        <v>60</v>
      </c>
      <c r="W26" s="155"/>
      <c r="X26" s="155"/>
      <c r="Y26" s="155"/>
      <c r="Z26" s="155"/>
      <c r="AA26" s="155"/>
      <c r="AB26" s="804" t="s">
        <v>3</v>
      </c>
      <c r="AC26" s="803" t="s">
        <v>4</v>
      </c>
      <c r="AD26" s="155" t="s">
        <v>58</v>
      </c>
      <c r="AE26" s="155"/>
      <c r="AF26" s="155"/>
      <c r="AG26" s="155"/>
      <c r="AH26" s="155"/>
      <c r="AI26" s="155"/>
      <c r="AJ26" s="155"/>
      <c r="AK26" s="155"/>
      <c r="AL26" s="155"/>
      <c r="AM26" s="155"/>
      <c r="AN26" s="155"/>
      <c r="AO26" s="803"/>
      <c r="AP26" s="804" t="s">
        <v>59</v>
      </c>
      <c r="AQ26" s="803"/>
      <c r="AR26" s="804" t="s">
        <v>26</v>
      </c>
      <c r="AS26" s="155"/>
      <c r="AT26" s="155"/>
      <c r="AU26" s="155"/>
      <c r="AV26" s="803"/>
      <c r="AW26" s="804" t="s">
        <v>60</v>
      </c>
      <c r="AX26" s="155"/>
      <c r="AY26" s="155"/>
      <c r="AZ26" s="155"/>
      <c r="BA26" s="155"/>
      <c r="BB26" s="840"/>
      <c r="BD26" s="817"/>
      <c r="BE26" s="817"/>
      <c r="BF26" s="817"/>
      <c r="BG26" s="817"/>
    </row>
    <row r="27" spans="1:60" ht="12.95" customHeight="1">
      <c r="A27" s="802"/>
      <c r="B27" s="796"/>
      <c r="C27" s="764"/>
      <c r="D27" s="764"/>
      <c r="E27" s="764"/>
      <c r="F27" s="764"/>
      <c r="G27" s="764"/>
      <c r="H27" s="764"/>
      <c r="I27" s="764"/>
      <c r="J27" s="764"/>
      <c r="K27" s="764"/>
      <c r="L27" s="764"/>
      <c r="M27" s="764"/>
      <c r="N27" s="796"/>
      <c r="O27" s="763"/>
      <c r="P27" s="796"/>
      <c r="Q27" s="763"/>
      <c r="R27" s="764"/>
      <c r="S27" s="764"/>
      <c r="T27" s="764"/>
      <c r="U27" s="796"/>
      <c r="V27" s="763"/>
      <c r="W27" s="764"/>
      <c r="X27" s="764"/>
      <c r="Y27" s="764"/>
      <c r="Z27" s="764"/>
      <c r="AA27" s="764"/>
      <c r="AB27" s="763"/>
      <c r="AC27" s="796"/>
      <c r="AD27" s="764"/>
      <c r="AE27" s="764"/>
      <c r="AF27" s="764"/>
      <c r="AG27" s="764"/>
      <c r="AH27" s="764"/>
      <c r="AI27" s="764"/>
      <c r="AJ27" s="764"/>
      <c r="AK27" s="764"/>
      <c r="AL27" s="764"/>
      <c r="AM27" s="764"/>
      <c r="AN27" s="764"/>
      <c r="AO27" s="796"/>
      <c r="AP27" s="763"/>
      <c r="AQ27" s="796"/>
      <c r="AR27" s="763"/>
      <c r="AS27" s="764"/>
      <c r="AT27" s="764"/>
      <c r="AU27" s="764"/>
      <c r="AV27" s="796"/>
      <c r="AW27" s="763"/>
      <c r="AX27" s="764"/>
      <c r="AY27" s="764"/>
      <c r="AZ27" s="764"/>
      <c r="BA27" s="764"/>
      <c r="BB27" s="774"/>
      <c r="BD27" s="817"/>
      <c r="BE27" s="817"/>
      <c r="BF27" s="817"/>
      <c r="BG27" s="817"/>
    </row>
    <row r="28" spans="1:60" ht="12.95" customHeight="1">
      <c r="A28" s="818"/>
      <c r="B28" s="820"/>
      <c r="C28" s="822"/>
      <c r="D28" s="822"/>
      <c r="E28" s="822"/>
      <c r="F28" s="822"/>
      <c r="G28" s="822"/>
      <c r="H28" s="822"/>
      <c r="I28" s="822"/>
      <c r="J28" s="822"/>
      <c r="K28" s="822"/>
      <c r="L28" s="822"/>
      <c r="M28" s="822"/>
      <c r="N28" s="823"/>
      <c r="O28" s="826"/>
      <c r="P28" s="827"/>
      <c r="Q28" s="830" t="str">
        <f>LEFT(RIGHT(" "&amp;$BD$28,5+COLUMN($Q$28)-COLUMN(Q28)))</f>
        <v xml:space="preserve"> </v>
      </c>
      <c r="R28" s="832" t="str">
        <f t="shared" ref="R28:U28" si="1">LEFT(RIGHT(" "&amp;$BD$28,5+COLUMN($Q$28)-COLUMN(R28)))</f>
        <v xml:space="preserve"> </v>
      </c>
      <c r="S28" s="834" t="str">
        <f t="shared" si="1"/>
        <v xml:space="preserve"> </v>
      </c>
      <c r="T28" s="836" t="str">
        <f t="shared" si="1"/>
        <v xml:space="preserve"> </v>
      </c>
      <c r="U28" s="838" t="str">
        <f t="shared" si="1"/>
        <v xml:space="preserve"> </v>
      </c>
      <c r="V28" s="830" t="str">
        <f t="shared" ref="V28:AA28" si="2">LEFT(RIGHT(" "&amp;$BE$28,6+COLUMN($V$28)-COLUMN(V28)))</f>
        <v xml:space="preserve"> </v>
      </c>
      <c r="W28" s="845" t="str">
        <f t="shared" si="2"/>
        <v xml:space="preserve"> </v>
      </c>
      <c r="X28" s="847" t="str">
        <f t="shared" si="2"/>
        <v xml:space="preserve"> </v>
      </c>
      <c r="Y28" s="849" t="str">
        <f t="shared" si="2"/>
        <v xml:space="preserve"> </v>
      </c>
      <c r="Z28" s="845" t="str">
        <f t="shared" si="2"/>
        <v xml:space="preserve"> </v>
      </c>
      <c r="AA28" s="861" t="str">
        <f t="shared" si="2"/>
        <v xml:space="preserve"> </v>
      </c>
      <c r="AB28" s="859"/>
      <c r="AC28" s="820"/>
      <c r="AD28" s="841"/>
      <c r="AE28" s="841"/>
      <c r="AF28" s="841"/>
      <c r="AG28" s="841"/>
      <c r="AH28" s="841"/>
      <c r="AI28" s="841"/>
      <c r="AJ28" s="841"/>
      <c r="AK28" s="841"/>
      <c r="AL28" s="841"/>
      <c r="AM28" s="841"/>
      <c r="AN28" s="841"/>
      <c r="AO28" s="827"/>
      <c r="AP28" s="826"/>
      <c r="AQ28" s="827"/>
      <c r="AR28" s="784" t="str">
        <f>LEFT(RIGHT(" "&amp;$BF28,5+COLUMN($AR28)-COLUMN(AR28)))</f>
        <v xml:space="preserve"> </v>
      </c>
      <c r="AS28" s="843" t="str">
        <f t="shared" ref="AS28:AV40" si="3">LEFT(RIGHT(" "&amp;$BF28,5+COLUMN($AR28)-COLUMN(AS28)))</f>
        <v xml:space="preserve"> </v>
      </c>
      <c r="AT28" s="853" t="str">
        <f t="shared" si="3"/>
        <v xml:space="preserve"> </v>
      </c>
      <c r="AU28" s="855" t="str">
        <f t="shared" si="3"/>
        <v xml:space="preserve"> </v>
      </c>
      <c r="AV28" s="857" t="str">
        <f t="shared" si="3"/>
        <v xml:space="preserve"> </v>
      </c>
      <c r="AW28" s="830" t="str">
        <f>LEFT(RIGHT(" "&amp;$BG28,6+COLUMN($AW28)-COLUMN(AW28)))</f>
        <v xml:space="preserve"> </v>
      </c>
      <c r="AX28" s="845" t="str">
        <f t="shared" ref="AX28:BB40" si="4">LEFT(RIGHT(" "&amp;$BG28,6+COLUMN($AW28)-COLUMN(AX28)))</f>
        <v xml:space="preserve"> </v>
      </c>
      <c r="AY28" s="847" t="str">
        <f t="shared" si="4"/>
        <v xml:space="preserve"> </v>
      </c>
      <c r="AZ28" s="849" t="str">
        <f t="shared" si="4"/>
        <v xml:space="preserve"> </v>
      </c>
      <c r="BA28" s="845" t="str">
        <f t="shared" si="4"/>
        <v xml:space="preserve"> </v>
      </c>
      <c r="BB28" s="851" t="str">
        <f t="shared" si="4"/>
        <v xml:space="preserve"> </v>
      </c>
      <c r="BD28" s="798"/>
      <c r="BE28" s="798"/>
      <c r="BF28" s="798"/>
      <c r="BG28" s="798"/>
    </row>
    <row r="29" spans="1:60" ht="12.95" customHeight="1">
      <c r="A29" s="819"/>
      <c r="B29" s="821"/>
      <c r="C29" s="824"/>
      <c r="D29" s="824"/>
      <c r="E29" s="824"/>
      <c r="F29" s="824"/>
      <c r="G29" s="824"/>
      <c r="H29" s="824"/>
      <c r="I29" s="824"/>
      <c r="J29" s="824"/>
      <c r="K29" s="824"/>
      <c r="L29" s="824"/>
      <c r="M29" s="824"/>
      <c r="N29" s="825"/>
      <c r="O29" s="828"/>
      <c r="P29" s="829"/>
      <c r="Q29" s="831"/>
      <c r="R29" s="833"/>
      <c r="S29" s="835"/>
      <c r="T29" s="837"/>
      <c r="U29" s="839"/>
      <c r="V29" s="831"/>
      <c r="W29" s="846"/>
      <c r="X29" s="848"/>
      <c r="Y29" s="850"/>
      <c r="Z29" s="846"/>
      <c r="AA29" s="862"/>
      <c r="AB29" s="860"/>
      <c r="AC29" s="821"/>
      <c r="AD29" s="842"/>
      <c r="AE29" s="842"/>
      <c r="AF29" s="842"/>
      <c r="AG29" s="842"/>
      <c r="AH29" s="842"/>
      <c r="AI29" s="842"/>
      <c r="AJ29" s="842"/>
      <c r="AK29" s="842"/>
      <c r="AL29" s="842"/>
      <c r="AM29" s="842"/>
      <c r="AN29" s="842"/>
      <c r="AO29" s="829"/>
      <c r="AP29" s="828"/>
      <c r="AQ29" s="829"/>
      <c r="AR29" s="772"/>
      <c r="AS29" s="844"/>
      <c r="AT29" s="854"/>
      <c r="AU29" s="856"/>
      <c r="AV29" s="858"/>
      <c r="AW29" s="831"/>
      <c r="AX29" s="846"/>
      <c r="AY29" s="848"/>
      <c r="AZ29" s="850"/>
      <c r="BA29" s="846"/>
      <c r="BB29" s="852"/>
      <c r="BD29" s="798"/>
      <c r="BE29" s="798"/>
      <c r="BF29" s="798"/>
      <c r="BG29" s="798"/>
    </row>
    <row r="30" spans="1:60" ht="12.95" customHeight="1">
      <c r="A30" s="818"/>
      <c r="B30" s="820"/>
      <c r="C30" s="822"/>
      <c r="D30" s="822"/>
      <c r="E30" s="822"/>
      <c r="F30" s="822"/>
      <c r="G30" s="822"/>
      <c r="H30" s="822"/>
      <c r="I30" s="822"/>
      <c r="J30" s="822"/>
      <c r="K30" s="822"/>
      <c r="L30" s="822"/>
      <c r="M30" s="822"/>
      <c r="N30" s="823"/>
      <c r="O30" s="826"/>
      <c r="P30" s="827"/>
      <c r="Q30" s="830" t="str">
        <f>LEFT(RIGHT(" "&amp;$BD$30,5+COLUMN($Q$30)-COLUMN(Q30)))</f>
        <v xml:space="preserve"> </v>
      </c>
      <c r="R30" s="832" t="str">
        <f>LEFT(RIGHT(" "&amp;$BD$30,5+COLUMN($Q$30)-COLUMN(R30)))</f>
        <v xml:space="preserve"> </v>
      </c>
      <c r="S30" s="834" t="str">
        <f>LEFT(RIGHT(" "&amp;$BD$30,5+COLUMN($Q$30)-COLUMN(S30)))</f>
        <v xml:space="preserve"> </v>
      </c>
      <c r="T30" s="836" t="str">
        <f>LEFT(RIGHT(" "&amp;$BD$30,5+COLUMN($Q$30)-COLUMN(T30)))</f>
        <v xml:space="preserve"> </v>
      </c>
      <c r="U30" s="838" t="str">
        <f>LEFT(RIGHT(" "&amp;$BD$30,5+COLUMN($Q$30)-COLUMN(U30)))</f>
        <v xml:space="preserve"> </v>
      </c>
      <c r="V30" s="830" t="str">
        <f>LEFT(RIGHT(" "&amp;$BE30,6+COLUMN($V$30)-COLUMN(V30)))</f>
        <v xml:space="preserve"> </v>
      </c>
      <c r="W30" s="845" t="str">
        <f>LEFT(RIGHT(" "&amp;$BE$30,6+COLUMN($V$30)-COLUMN(W30)))</f>
        <v xml:space="preserve"> </v>
      </c>
      <c r="X30" s="847" t="str">
        <f>LEFT(RIGHT(" "&amp;$BE$30,6+COLUMN($V$30)-COLUMN(X30)))</f>
        <v xml:space="preserve"> </v>
      </c>
      <c r="Y30" s="849" t="str">
        <f>LEFT(RIGHT(" "&amp;$BE$30,6+COLUMN($V$30)-COLUMN(Y30)))</f>
        <v xml:space="preserve"> </v>
      </c>
      <c r="Z30" s="845" t="str">
        <f>LEFT(RIGHT(" "&amp;$BE$30,6+COLUMN($V$30)-COLUMN(Z30)))</f>
        <v xml:space="preserve"> </v>
      </c>
      <c r="AA30" s="861" t="str">
        <f>LEFT(RIGHT(" "&amp;$BE$30,6+COLUMN($V$30)-COLUMN(AA30)))</f>
        <v xml:space="preserve"> </v>
      </c>
      <c r="AB30" s="859" t="str">
        <f>LEFT(RIGHT(" "&amp;$BE$28,6+COLUMN($V$28)-COLUMN(AB30)))</f>
        <v/>
      </c>
      <c r="AC30" s="820"/>
      <c r="AD30" s="841"/>
      <c r="AE30" s="841"/>
      <c r="AF30" s="841"/>
      <c r="AG30" s="841"/>
      <c r="AH30" s="841"/>
      <c r="AI30" s="841"/>
      <c r="AJ30" s="841"/>
      <c r="AK30" s="841"/>
      <c r="AL30" s="841"/>
      <c r="AM30" s="841"/>
      <c r="AN30" s="841"/>
      <c r="AO30" s="827"/>
      <c r="AP30" s="826"/>
      <c r="AQ30" s="827"/>
      <c r="AR30" s="784" t="str">
        <f>LEFT(RIGHT(" "&amp;$BF30,5+COLUMN($AR30)-COLUMN(AR30)))</f>
        <v xml:space="preserve"> </v>
      </c>
      <c r="AS30" s="843" t="str">
        <f t="shared" si="3"/>
        <v xml:space="preserve"> </v>
      </c>
      <c r="AT30" s="853" t="str">
        <f t="shared" si="3"/>
        <v xml:space="preserve"> </v>
      </c>
      <c r="AU30" s="855" t="str">
        <f t="shared" si="3"/>
        <v xml:space="preserve"> </v>
      </c>
      <c r="AV30" s="857" t="str">
        <f t="shared" si="3"/>
        <v xml:space="preserve"> </v>
      </c>
      <c r="AW30" s="830" t="str">
        <f>LEFT(RIGHT(" "&amp;$BG30,6+COLUMN($AW30)-COLUMN(AW30)))</f>
        <v xml:space="preserve"> </v>
      </c>
      <c r="AX30" s="845" t="str">
        <f t="shared" si="4"/>
        <v xml:space="preserve"> </v>
      </c>
      <c r="AY30" s="847" t="str">
        <f t="shared" si="4"/>
        <v xml:space="preserve"> </v>
      </c>
      <c r="AZ30" s="849" t="str">
        <f t="shared" si="4"/>
        <v xml:space="preserve"> </v>
      </c>
      <c r="BA30" s="845" t="str">
        <f t="shared" si="4"/>
        <v xml:space="preserve"> </v>
      </c>
      <c r="BB30" s="851" t="str">
        <f t="shared" si="4"/>
        <v xml:space="preserve"> </v>
      </c>
      <c r="BD30" s="798"/>
      <c r="BE30" s="798"/>
      <c r="BF30" s="798"/>
      <c r="BG30" s="798"/>
    </row>
    <row r="31" spans="1:60" ht="12.95" customHeight="1">
      <c r="A31" s="819"/>
      <c r="B31" s="821"/>
      <c r="C31" s="824"/>
      <c r="D31" s="824"/>
      <c r="E31" s="824"/>
      <c r="F31" s="824"/>
      <c r="G31" s="824"/>
      <c r="H31" s="824"/>
      <c r="I31" s="824"/>
      <c r="J31" s="824"/>
      <c r="K31" s="824"/>
      <c r="L31" s="824"/>
      <c r="M31" s="824"/>
      <c r="N31" s="825"/>
      <c r="O31" s="828"/>
      <c r="P31" s="829"/>
      <c r="Q31" s="831"/>
      <c r="R31" s="833"/>
      <c r="S31" s="835"/>
      <c r="T31" s="837"/>
      <c r="U31" s="839"/>
      <c r="V31" s="831"/>
      <c r="W31" s="846"/>
      <c r="X31" s="848"/>
      <c r="Y31" s="850"/>
      <c r="Z31" s="846"/>
      <c r="AA31" s="862"/>
      <c r="AB31" s="860"/>
      <c r="AC31" s="821"/>
      <c r="AD31" s="842"/>
      <c r="AE31" s="842"/>
      <c r="AF31" s="842"/>
      <c r="AG31" s="842"/>
      <c r="AH31" s="842"/>
      <c r="AI31" s="842"/>
      <c r="AJ31" s="842"/>
      <c r="AK31" s="842"/>
      <c r="AL31" s="842"/>
      <c r="AM31" s="842"/>
      <c r="AN31" s="842"/>
      <c r="AO31" s="829"/>
      <c r="AP31" s="828"/>
      <c r="AQ31" s="829"/>
      <c r="AR31" s="772"/>
      <c r="AS31" s="844"/>
      <c r="AT31" s="854"/>
      <c r="AU31" s="856"/>
      <c r="AV31" s="858"/>
      <c r="AW31" s="831"/>
      <c r="AX31" s="846"/>
      <c r="AY31" s="848"/>
      <c r="AZ31" s="850"/>
      <c r="BA31" s="846"/>
      <c r="BB31" s="852"/>
      <c r="BD31" s="798"/>
      <c r="BE31" s="798"/>
      <c r="BF31" s="798"/>
      <c r="BG31" s="798"/>
    </row>
    <row r="32" spans="1:60" ht="12.95" customHeight="1">
      <c r="A32" s="818"/>
      <c r="B32" s="820"/>
      <c r="C32" s="822"/>
      <c r="D32" s="822"/>
      <c r="E32" s="822"/>
      <c r="F32" s="822"/>
      <c r="G32" s="822"/>
      <c r="H32" s="822"/>
      <c r="I32" s="822"/>
      <c r="J32" s="822"/>
      <c r="K32" s="822"/>
      <c r="L32" s="822"/>
      <c r="M32" s="822"/>
      <c r="N32" s="823"/>
      <c r="O32" s="826"/>
      <c r="P32" s="827"/>
      <c r="Q32" s="830" t="str">
        <f>LEFT(RIGHT(" "&amp;$BD$32,5+COLUMN($Q$32)-COLUMN(Q32)))</f>
        <v xml:space="preserve"> </v>
      </c>
      <c r="R32" s="832" t="str">
        <f>LEFT(RIGHT(" "&amp;$BD$32,5+COLUMN($Q$32)-COLUMN(R32)))</f>
        <v xml:space="preserve"> </v>
      </c>
      <c r="S32" s="834" t="str">
        <f>LEFT(RIGHT(" "&amp;$BD$32,5+COLUMN($Q$32)-COLUMN(S32)))</f>
        <v xml:space="preserve"> </v>
      </c>
      <c r="T32" s="836" t="str">
        <f>LEFT(RIGHT(" "&amp;$BD$32,5+COLUMN($Q$32)-COLUMN(T32)))</f>
        <v xml:space="preserve"> </v>
      </c>
      <c r="U32" s="838" t="str">
        <f>LEFT(RIGHT(" "&amp;$BD$32,5+COLUMN($Q$32)-COLUMN(U32)))</f>
        <v xml:space="preserve"> </v>
      </c>
      <c r="V32" s="830" t="str">
        <f>LEFT(RIGHT(" "&amp;$BE32,6+COLUMN($V$32)-COLUMN(V32)))</f>
        <v xml:space="preserve"> </v>
      </c>
      <c r="W32" s="845" t="str">
        <f>LEFT(RIGHT(" "&amp;$BE$32,6+COLUMN($V$32)-COLUMN(W32)))</f>
        <v xml:space="preserve"> </v>
      </c>
      <c r="X32" s="847" t="str">
        <f>LEFT(RIGHT(" "&amp;$BE$32,6+COLUMN($V$32)-COLUMN(X32)))</f>
        <v xml:space="preserve"> </v>
      </c>
      <c r="Y32" s="849" t="str">
        <f>LEFT(RIGHT(" "&amp;$BE$32,6+COLUMN($V$32)-COLUMN(Y32)))</f>
        <v xml:space="preserve"> </v>
      </c>
      <c r="Z32" s="845" t="str">
        <f>LEFT(RIGHT(" "&amp;$BE$32,6+COLUMN($V$32)-COLUMN(Z32)))</f>
        <v xml:space="preserve"> </v>
      </c>
      <c r="AA32" s="861" t="str">
        <f>LEFT(RIGHT(" "&amp;$BE$32,6+COLUMN($V$32)-COLUMN(AA32)))</f>
        <v xml:space="preserve"> </v>
      </c>
      <c r="AB32" s="859"/>
      <c r="AC32" s="820"/>
      <c r="AD32" s="841"/>
      <c r="AE32" s="841"/>
      <c r="AF32" s="841"/>
      <c r="AG32" s="841"/>
      <c r="AH32" s="841"/>
      <c r="AI32" s="841"/>
      <c r="AJ32" s="841"/>
      <c r="AK32" s="841"/>
      <c r="AL32" s="841"/>
      <c r="AM32" s="841"/>
      <c r="AN32" s="841"/>
      <c r="AO32" s="827"/>
      <c r="AP32" s="826"/>
      <c r="AQ32" s="827"/>
      <c r="AR32" s="784" t="str">
        <f t="shared" ref="AR32" si="5">LEFT(RIGHT(" "&amp;$BF32,5+COLUMN($AR32)-COLUMN(AR32)))</f>
        <v xml:space="preserve"> </v>
      </c>
      <c r="AS32" s="843" t="str">
        <f t="shared" si="3"/>
        <v xml:space="preserve"> </v>
      </c>
      <c r="AT32" s="853" t="str">
        <f t="shared" si="3"/>
        <v xml:space="preserve"> </v>
      </c>
      <c r="AU32" s="855" t="str">
        <f t="shared" si="3"/>
        <v xml:space="preserve"> </v>
      </c>
      <c r="AV32" s="857" t="str">
        <f t="shared" si="3"/>
        <v xml:space="preserve"> </v>
      </c>
      <c r="AW32" s="830" t="str">
        <f t="shared" ref="AW32" si="6">LEFT(RIGHT(" "&amp;$BG32,6+COLUMN($AW32)-COLUMN(AW32)))</f>
        <v xml:space="preserve"> </v>
      </c>
      <c r="AX32" s="845" t="str">
        <f t="shared" si="4"/>
        <v xml:space="preserve"> </v>
      </c>
      <c r="AY32" s="847" t="str">
        <f t="shared" si="4"/>
        <v xml:space="preserve"> </v>
      </c>
      <c r="AZ32" s="849" t="str">
        <f t="shared" si="4"/>
        <v xml:space="preserve"> </v>
      </c>
      <c r="BA32" s="845" t="str">
        <f t="shared" si="4"/>
        <v xml:space="preserve"> </v>
      </c>
      <c r="BB32" s="851" t="str">
        <f t="shared" si="4"/>
        <v xml:space="preserve"> </v>
      </c>
      <c r="BD32" s="798"/>
      <c r="BE32" s="798"/>
      <c r="BF32" s="798"/>
      <c r="BG32" s="798"/>
    </row>
    <row r="33" spans="1:59" ht="12.95" customHeight="1">
      <c r="A33" s="819"/>
      <c r="B33" s="821"/>
      <c r="C33" s="824"/>
      <c r="D33" s="824"/>
      <c r="E33" s="824"/>
      <c r="F33" s="824"/>
      <c r="G33" s="824"/>
      <c r="H33" s="824"/>
      <c r="I33" s="824"/>
      <c r="J33" s="824"/>
      <c r="K33" s="824"/>
      <c r="L33" s="824"/>
      <c r="M33" s="824"/>
      <c r="N33" s="825"/>
      <c r="O33" s="828"/>
      <c r="P33" s="829"/>
      <c r="Q33" s="831"/>
      <c r="R33" s="833"/>
      <c r="S33" s="835"/>
      <c r="T33" s="837"/>
      <c r="U33" s="839"/>
      <c r="V33" s="831"/>
      <c r="W33" s="846"/>
      <c r="X33" s="848"/>
      <c r="Y33" s="850"/>
      <c r="Z33" s="846"/>
      <c r="AA33" s="862"/>
      <c r="AB33" s="860"/>
      <c r="AC33" s="821"/>
      <c r="AD33" s="842"/>
      <c r="AE33" s="842"/>
      <c r="AF33" s="842"/>
      <c r="AG33" s="842"/>
      <c r="AH33" s="842"/>
      <c r="AI33" s="842"/>
      <c r="AJ33" s="842"/>
      <c r="AK33" s="842"/>
      <c r="AL33" s="842"/>
      <c r="AM33" s="842"/>
      <c r="AN33" s="842"/>
      <c r="AO33" s="829"/>
      <c r="AP33" s="828"/>
      <c r="AQ33" s="829"/>
      <c r="AR33" s="772"/>
      <c r="AS33" s="844"/>
      <c r="AT33" s="854"/>
      <c r="AU33" s="856"/>
      <c r="AV33" s="858"/>
      <c r="AW33" s="831"/>
      <c r="AX33" s="846"/>
      <c r="AY33" s="848"/>
      <c r="AZ33" s="850"/>
      <c r="BA33" s="846"/>
      <c r="BB33" s="852"/>
      <c r="BD33" s="798"/>
      <c r="BE33" s="798"/>
      <c r="BF33" s="798"/>
      <c r="BG33" s="798"/>
    </row>
    <row r="34" spans="1:59" ht="12.95" customHeight="1">
      <c r="A34" s="818"/>
      <c r="B34" s="820"/>
      <c r="C34" s="822"/>
      <c r="D34" s="822"/>
      <c r="E34" s="822"/>
      <c r="F34" s="822"/>
      <c r="G34" s="822"/>
      <c r="H34" s="822"/>
      <c r="I34" s="822"/>
      <c r="J34" s="822"/>
      <c r="K34" s="822"/>
      <c r="L34" s="822"/>
      <c r="M34" s="822"/>
      <c r="N34" s="823"/>
      <c r="O34" s="826"/>
      <c r="P34" s="827"/>
      <c r="Q34" s="830" t="str">
        <f>LEFT(RIGHT(" "&amp;$BD$34,5+COLUMN($Q$34)-COLUMN(Q34)))</f>
        <v xml:space="preserve"> </v>
      </c>
      <c r="R34" s="832" t="str">
        <f>LEFT(RIGHT(" "&amp;$BD$34,5+COLUMN($Q$34)-COLUMN(R34)))</f>
        <v xml:space="preserve"> </v>
      </c>
      <c r="S34" s="834" t="str">
        <f>LEFT(RIGHT(" "&amp;$BD$34,5+COLUMN($Q$34)-COLUMN(S34)))</f>
        <v xml:space="preserve"> </v>
      </c>
      <c r="T34" s="836" t="str">
        <f>LEFT(RIGHT(" "&amp;$BD$34,5+COLUMN($Q$34)-COLUMN(T34)))</f>
        <v xml:space="preserve"> </v>
      </c>
      <c r="U34" s="838" t="str">
        <f>LEFT(RIGHT(" "&amp;$BD$34,5+COLUMN($Q$34)-COLUMN(U34)))</f>
        <v xml:space="preserve"> </v>
      </c>
      <c r="V34" s="830" t="str">
        <f>LEFT(RIGHT(" "&amp;$BE34,6+COLUMN($V$34)-COLUMN(V34)))</f>
        <v xml:space="preserve"> </v>
      </c>
      <c r="W34" s="845" t="str">
        <f>LEFT(RIGHT(" "&amp;$BE$34,6+COLUMN($V$34)-COLUMN(W34)))</f>
        <v xml:space="preserve"> </v>
      </c>
      <c r="X34" s="847" t="str">
        <f>LEFT(RIGHT(" "&amp;$BE$34,6+COLUMN($V$34)-COLUMN(X34)))</f>
        <v xml:space="preserve"> </v>
      </c>
      <c r="Y34" s="849" t="str">
        <f>LEFT(RIGHT(" "&amp;$BE$34,6+COLUMN($V$34)-COLUMN(Y34)))</f>
        <v xml:space="preserve"> </v>
      </c>
      <c r="Z34" s="845" t="str">
        <f>LEFT(RIGHT(" "&amp;$BE$34,6+COLUMN($V$34)-COLUMN(Z34)))</f>
        <v xml:space="preserve"> </v>
      </c>
      <c r="AA34" s="861" t="str">
        <f>LEFT(RIGHT(" "&amp;$BE$34,6+COLUMN($V$34)-COLUMN(AA34)))</f>
        <v xml:space="preserve"> </v>
      </c>
      <c r="AB34" s="859"/>
      <c r="AC34" s="820"/>
      <c r="AD34" s="841"/>
      <c r="AE34" s="841"/>
      <c r="AF34" s="841"/>
      <c r="AG34" s="841"/>
      <c r="AH34" s="841"/>
      <c r="AI34" s="841"/>
      <c r="AJ34" s="841"/>
      <c r="AK34" s="841"/>
      <c r="AL34" s="841"/>
      <c r="AM34" s="841"/>
      <c r="AN34" s="841"/>
      <c r="AO34" s="827"/>
      <c r="AP34" s="826"/>
      <c r="AQ34" s="827"/>
      <c r="AR34" s="784" t="str">
        <f t="shared" ref="AR34" si="7">LEFT(RIGHT(" "&amp;$BF34,5+COLUMN($AR34)-COLUMN(AR34)))</f>
        <v xml:space="preserve"> </v>
      </c>
      <c r="AS34" s="843" t="str">
        <f t="shared" si="3"/>
        <v xml:space="preserve"> </v>
      </c>
      <c r="AT34" s="853" t="str">
        <f t="shared" si="3"/>
        <v xml:space="preserve"> </v>
      </c>
      <c r="AU34" s="855" t="str">
        <f t="shared" si="3"/>
        <v xml:space="preserve"> </v>
      </c>
      <c r="AV34" s="857" t="str">
        <f t="shared" si="3"/>
        <v xml:space="preserve"> </v>
      </c>
      <c r="AW34" s="830" t="str">
        <f t="shared" ref="AW34" si="8">LEFT(RIGHT(" "&amp;$BG34,6+COLUMN($AW34)-COLUMN(AW34)))</f>
        <v xml:space="preserve"> </v>
      </c>
      <c r="AX34" s="845" t="str">
        <f t="shared" si="4"/>
        <v xml:space="preserve"> </v>
      </c>
      <c r="AY34" s="847" t="str">
        <f t="shared" si="4"/>
        <v xml:space="preserve"> </v>
      </c>
      <c r="AZ34" s="849" t="str">
        <f t="shared" si="4"/>
        <v xml:space="preserve"> </v>
      </c>
      <c r="BA34" s="845" t="str">
        <f t="shared" si="4"/>
        <v xml:space="preserve"> </v>
      </c>
      <c r="BB34" s="851" t="str">
        <f t="shared" si="4"/>
        <v xml:space="preserve"> </v>
      </c>
      <c r="BD34" s="798"/>
      <c r="BE34" s="798"/>
      <c r="BF34" s="798"/>
      <c r="BG34" s="798"/>
    </row>
    <row r="35" spans="1:59" ht="12.95" customHeight="1">
      <c r="A35" s="819"/>
      <c r="B35" s="821"/>
      <c r="C35" s="824"/>
      <c r="D35" s="824"/>
      <c r="E35" s="824"/>
      <c r="F35" s="824"/>
      <c r="G35" s="824"/>
      <c r="H35" s="824"/>
      <c r="I35" s="824"/>
      <c r="J35" s="824"/>
      <c r="K35" s="824"/>
      <c r="L35" s="824"/>
      <c r="M35" s="824"/>
      <c r="N35" s="825"/>
      <c r="O35" s="828"/>
      <c r="P35" s="829"/>
      <c r="Q35" s="831"/>
      <c r="R35" s="833"/>
      <c r="S35" s="835"/>
      <c r="T35" s="837"/>
      <c r="U35" s="839"/>
      <c r="V35" s="831"/>
      <c r="W35" s="846"/>
      <c r="X35" s="848"/>
      <c r="Y35" s="850"/>
      <c r="Z35" s="846"/>
      <c r="AA35" s="862"/>
      <c r="AB35" s="860"/>
      <c r="AC35" s="821"/>
      <c r="AD35" s="842"/>
      <c r="AE35" s="842"/>
      <c r="AF35" s="842"/>
      <c r="AG35" s="842"/>
      <c r="AH35" s="842"/>
      <c r="AI35" s="842"/>
      <c r="AJ35" s="842"/>
      <c r="AK35" s="842"/>
      <c r="AL35" s="842"/>
      <c r="AM35" s="842"/>
      <c r="AN35" s="842"/>
      <c r="AO35" s="829"/>
      <c r="AP35" s="828"/>
      <c r="AQ35" s="829"/>
      <c r="AR35" s="772"/>
      <c r="AS35" s="844"/>
      <c r="AT35" s="854"/>
      <c r="AU35" s="856"/>
      <c r="AV35" s="858"/>
      <c r="AW35" s="831"/>
      <c r="AX35" s="846"/>
      <c r="AY35" s="848"/>
      <c r="AZ35" s="850"/>
      <c r="BA35" s="846"/>
      <c r="BB35" s="852"/>
      <c r="BD35" s="798"/>
      <c r="BE35" s="798"/>
      <c r="BF35" s="798"/>
      <c r="BG35" s="798"/>
    </row>
    <row r="36" spans="1:59" ht="12.95" customHeight="1">
      <c r="A36" s="818"/>
      <c r="B36" s="820"/>
      <c r="C36" s="822"/>
      <c r="D36" s="822"/>
      <c r="E36" s="822"/>
      <c r="F36" s="822"/>
      <c r="G36" s="822"/>
      <c r="H36" s="822"/>
      <c r="I36" s="822"/>
      <c r="J36" s="822"/>
      <c r="K36" s="822"/>
      <c r="L36" s="822"/>
      <c r="M36" s="822"/>
      <c r="N36" s="823"/>
      <c r="O36" s="826"/>
      <c r="P36" s="827"/>
      <c r="Q36" s="830" t="str">
        <f>LEFT(RIGHT(" "&amp;$BD$36,5+COLUMN($Q$36)-COLUMN(Q36)))</f>
        <v xml:space="preserve"> </v>
      </c>
      <c r="R36" s="832" t="str">
        <f>LEFT(RIGHT(" "&amp;$BD$36,5+COLUMN($Q$36)-COLUMN(R36)))</f>
        <v xml:space="preserve"> </v>
      </c>
      <c r="S36" s="834" t="str">
        <f>LEFT(RIGHT(" "&amp;$BD$36,5+COLUMN($Q$36)-COLUMN(S36)))</f>
        <v xml:space="preserve"> </v>
      </c>
      <c r="T36" s="836" t="str">
        <f>LEFT(RIGHT(" "&amp;$BD$36,5+COLUMN($Q$36)-COLUMN(T36)))</f>
        <v xml:space="preserve"> </v>
      </c>
      <c r="U36" s="838" t="str">
        <f>LEFT(RIGHT(" "&amp;$BD$36,5+COLUMN($Q$36)-COLUMN(U36)))</f>
        <v xml:space="preserve"> </v>
      </c>
      <c r="V36" s="830" t="str">
        <f>LEFT(RIGHT(" "&amp;$BE36,6+COLUMN($V$36)-COLUMN(V36)))</f>
        <v xml:space="preserve"> </v>
      </c>
      <c r="W36" s="845" t="str">
        <f>LEFT(RIGHT(" "&amp;$BE$36,6+COLUMN($V$36)-COLUMN(W36)))</f>
        <v xml:space="preserve"> </v>
      </c>
      <c r="X36" s="847" t="str">
        <f>LEFT(RIGHT(" "&amp;$BE$36,6+COLUMN($V$36)-COLUMN(X36)))</f>
        <v xml:space="preserve"> </v>
      </c>
      <c r="Y36" s="849" t="str">
        <f>LEFT(RIGHT(" "&amp;$BE$36,6+COLUMN($V$36)-COLUMN(Y36)))</f>
        <v xml:space="preserve"> </v>
      </c>
      <c r="Z36" s="845" t="str">
        <f>LEFT(RIGHT(" "&amp;$BE$36,6+COLUMN($V$36)-COLUMN(Z36)))</f>
        <v xml:space="preserve"> </v>
      </c>
      <c r="AA36" s="861" t="str">
        <f>LEFT(RIGHT(" "&amp;$BE$36,6+COLUMN($V$36)-COLUMN(AA36)))</f>
        <v xml:space="preserve"> </v>
      </c>
      <c r="AB36" s="859"/>
      <c r="AC36" s="820"/>
      <c r="AD36" s="841"/>
      <c r="AE36" s="841"/>
      <c r="AF36" s="841"/>
      <c r="AG36" s="841"/>
      <c r="AH36" s="841"/>
      <c r="AI36" s="841"/>
      <c r="AJ36" s="841"/>
      <c r="AK36" s="841"/>
      <c r="AL36" s="841"/>
      <c r="AM36" s="841"/>
      <c r="AN36" s="841"/>
      <c r="AO36" s="827"/>
      <c r="AP36" s="826"/>
      <c r="AQ36" s="827"/>
      <c r="AR36" s="784" t="str">
        <f t="shared" ref="AR36" si="9">LEFT(RIGHT(" "&amp;$BF36,5+COLUMN($AR36)-COLUMN(AR36)))</f>
        <v xml:space="preserve"> </v>
      </c>
      <c r="AS36" s="843" t="str">
        <f t="shared" si="3"/>
        <v xml:space="preserve"> </v>
      </c>
      <c r="AT36" s="853" t="str">
        <f t="shared" si="3"/>
        <v xml:space="preserve"> </v>
      </c>
      <c r="AU36" s="855" t="str">
        <f t="shared" si="3"/>
        <v xml:space="preserve"> </v>
      </c>
      <c r="AV36" s="857" t="str">
        <f t="shared" si="3"/>
        <v xml:space="preserve"> </v>
      </c>
      <c r="AW36" s="830" t="str">
        <f t="shared" ref="AW36" si="10">LEFT(RIGHT(" "&amp;$BG36,6+COLUMN($AW36)-COLUMN(AW36)))</f>
        <v xml:space="preserve"> </v>
      </c>
      <c r="AX36" s="845" t="str">
        <f t="shared" si="4"/>
        <v xml:space="preserve"> </v>
      </c>
      <c r="AY36" s="847" t="str">
        <f t="shared" si="4"/>
        <v xml:space="preserve"> </v>
      </c>
      <c r="AZ36" s="849" t="str">
        <f t="shared" si="4"/>
        <v xml:space="preserve"> </v>
      </c>
      <c r="BA36" s="845" t="str">
        <f t="shared" si="4"/>
        <v xml:space="preserve"> </v>
      </c>
      <c r="BB36" s="851" t="str">
        <f t="shared" si="4"/>
        <v xml:space="preserve"> </v>
      </c>
      <c r="BD36" s="798"/>
      <c r="BE36" s="798"/>
      <c r="BF36" s="798"/>
      <c r="BG36" s="798"/>
    </row>
    <row r="37" spans="1:59" ht="12.95" customHeight="1">
      <c r="A37" s="819"/>
      <c r="B37" s="821"/>
      <c r="C37" s="824"/>
      <c r="D37" s="824"/>
      <c r="E37" s="824"/>
      <c r="F37" s="824"/>
      <c r="G37" s="824"/>
      <c r="H37" s="824"/>
      <c r="I37" s="824"/>
      <c r="J37" s="824"/>
      <c r="K37" s="824"/>
      <c r="L37" s="824"/>
      <c r="M37" s="824"/>
      <c r="N37" s="825"/>
      <c r="O37" s="828"/>
      <c r="P37" s="829"/>
      <c r="Q37" s="831"/>
      <c r="R37" s="833"/>
      <c r="S37" s="835"/>
      <c r="T37" s="837"/>
      <c r="U37" s="839"/>
      <c r="V37" s="831"/>
      <c r="W37" s="846"/>
      <c r="X37" s="848"/>
      <c r="Y37" s="850"/>
      <c r="Z37" s="846"/>
      <c r="AA37" s="862"/>
      <c r="AB37" s="860"/>
      <c r="AC37" s="821"/>
      <c r="AD37" s="842"/>
      <c r="AE37" s="842"/>
      <c r="AF37" s="842"/>
      <c r="AG37" s="842"/>
      <c r="AH37" s="842"/>
      <c r="AI37" s="842"/>
      <c r="AJ37" s="842"/>
      <c r="AK37" s="842"/>
      <c r="AL37" s="842"/>
      <c r="AM37" s="842"/>
      <c r="AN37" s="842"/>
      <c r="AO37" s="829"/>
      <c r="AP37" s="828"/>
      <c r="AQ37" s="829"/>
      <c r="AR37" s="772"/>
      <c r="AS37" s="844"/>
      <c r="AT37" s="854"/>
      <c r="AU37" s="856"/>
      <c r="AV37" s="858"/>
      <c r="AW37" s="831"/>
      <c r="AX37" s="846"/>
      <c r="AY37" s="848"/>
      <c r="AZ37" s="850"/>
      <c r="BA37" s="846"/>
      <c r="BB37" s="852"/>
      <c r="BD37" s="798"/>
      <c r="BE37" s="798"/>
      <c r="BF37" s="798"/>
      <c r="BG37" s="798"/>
    </row>
    <row r="38" spans="1:59" ht="12.95" customHeight="1">
      <c r="A38" s="818"/>
      <c r="B38" s="820"/>
      <c r="C38" s="822"/>
      <c r="D38" s="822"/>
      <c r="E38" s="822"/>
      <c r="F38" s="822"/>
      <c r="G38" s="822"/>
      <c r="H38" s="822"/>
      <c r="I38" s="822"/>
      <c r="J38" s="822"/>
      <c r="K38" s="822"/>
      <c r="L38" s="822"/>
      <c r="M38" s="822"/>
      <c r="N38" s="823"/>
      <c r="O38" s="826"/>
      <c r="P38" s="827"/>
      <c r="Q38" s="830" t="str">
        <f>LEFT(RIGHT(" "&amp;$BD$38,5+COLUMN($Q$38)-COLUMN(Q38)))</f>
        <v xml:space="preserve"> </v>
      </c>
      <c r="R38" s="832" t="str">
        <f>LEFT(RIGHT(" "&amp;$BD$38,5+COLUMN($Q$38)-COLUMN(R38)))</f>
        <v xml:space="preserve"> </v>
      </c>
      <c r="S38" s="834" t="str">
        <f>LEFT(RIGHT(" "&amp;$BD$38,5+COLUMN($Q$38)-COLUMN(S38)))</f>
        <v xml:space="preserve"> </v>
      </c>
      <c r="T38" s="836" t="str">
        <f>LEFT(RIGHT(" "&amp;$BD$38,5+COLUMN($Q$38)-COLUMN(T38)))</f>
        <v xml:space="preserve"> </v>
      </c>
      <c r="U38" s="838" t="str">
        <f>LEFT(RIGHT(" "&amp;$BD$38,5+COLUMN($Q$38)-COLUMN(U38)))</f>
        <v xml:space="preserve"> </v>
      </c>
      <c r="V38" s="830" t="str">
        <f>LEFT(RIGHT(" "&amp;$BE38,6+COLUMN($V$38)-COLUMN(V38)))</f>
        <v xml:space="preserve"> </v>
      </c>
      <c r="W38" s="845" t="str">
        <f>LEFT(RIGHT(" "&amp;$BE$38,6+COLUMN($V$38)-COLUMN(W38)))</f>
        <v xml:space="preserve"> </v>
      </c>
      <c r="X38" s="847" t="str">
        <f>LEFT(RIGHT(" "&amp;$BE$38,6+COLUMN($V$38)-COLUMN(X38)))</f>
        <v xml:space="preserve"> </v>
      </c>
      <c r="Y38" s="849" t="str">
        <f>LEFT(RIGHT(" "&amp;$BE$38,6+COLUMN($V$38)-COLUMN(Y38)))</f>
        <v xml:space="preserve"> </v>
      </c>
      <c r="Z38" s="845" t="str">
        <f>LEFT(RIGHT(" "&amp;$BE$38,6+COLUMN($V$38)-COLUMN(Z38)))</f>
        <v xml:space="preserve"> </v>
      </c>
      <c r="AA38" s="861" t="str">
        <f>LEFT(RIGHT(" "&amp;$BE$38,6+COLUMN($V$38)-COLUMN(AA38)))</f>
        <v xml:space="preserve"> </v>
      </c>
      <c r="AB38" s="859"/>
      <c r="AC38" s="820"/>
      <c r="AD38" s="841"/>
      <c r="AE38" s="841"/>
      <c r="AF38" s="841"/>
      <c r="AG38" s="841"/>
      <c r="AH38" s="841"/>
      <c r="AI38" s="841"/>
      <c r="AJ38" s="841"/>
      <c r="AK38" s="841"/>
      <c r="AL38" s="841"/>
      <c r="AM38" s="841"/>
      <c r="AN38" s="841"/>
      <c r="AO38" s="827"/>
      <c r="AP38" s="826"/>
      <c r="AQ38" s="827"/>
      <c r="AR38" s="784" t="str">
        <f t="shared" ref="AR38" si="11">LEFT(RIGHT(" "&amp;$BF38,5+COLUMN($AR38)-COLUMN(AR38)))</f>
        <v xml:space="preserve"> </v>
      </c>
      <c r="AS38" s="843" t="str">
        <f t="shared" si="3"/>
        <v xml:space="preserve"> </v>
      </c>
      <c r="AT38" s="853" t="str">
        <f t="shared" si="3"/>
        <v xml:space="preserve"> </v>
      </c>
      <c r="AU38" s="855" t="str">
        <f t="shared" si="3"/>
        <v xml:space="preserve"> </v>
      </c>
      <c r="AV38" s="857" t="str">
        <f t="shared" si="3"/>
        <v xml:space="preserve"> </v>
      </c>
      <c r="AW38" s="830" t="str">
        <f t="shared" ref="AW38" si="12">LEFT(RIGHT(" "&amp;$BG38,6+COLUMN($AW38)-COLUMN(AW38)))</f>
        <v xml:space="preserve"> </v>
      </c>
      <c r="AX38" s="845" t="str">
        <f t="shared" si="4"/>
        <v xml:space="preserve"> </v>
      </c>
      <c r="AY38" s="847" t="str">
        <f t="shared" si="4"/>
        <v xml:space="preserve"> </v>
      </c>
      <c r="AZ38" s="849" t="str">
        <f t="shared" si="4"/>
        <v xml:space="preserve"> </v>
      </c>
      <c r="BA38" s="845" t="str">
        <f t="shared" si="4"/>
        <v xml:space="preserve"> </v>
      </c>
      <c r="BB38" s="851" t="str">
        <f t="shared" si="4"/>
        <v xml:space="preserve"> </v>
      </c>
      <c r="BD38" s="798"/>
      <c r="BE38" s="798"/>
      <c r="BF38" s="798"/>
      <c r="BG38" s="798"/>
    </row>
    <row r="39" spans="1:59" ht="12.95" customHeight="1">
      <c r="A39" s="819"/>
      <c r="B39" s="821"/>
      <c r="C39" s="824"/>
      <c r="D39" s="824"/>
      <c r="E39" s="824"/>
      <c r="F39" s="824"/>
      <c r="G39" s="824"/>
      <c r="H39" s="824"/>
      <c r="I39" s="824"/>
      <c r="J39" s="824"/>
      <c r="K39" s="824"/>
      <c r="L39" s="824"/>
      <c r="M39" s="824"/>
      <c r="N39" s="825"/>
      <c r="O39" s="828"/>
      <c r="P39" s="829"/>
      <c r="Q39" s="831"/>
      <c r="R39" s="833"/>
      <c r="S39" s="835"/>
      <c r="T39" s="837"/>
      <c r="U39" s="839"/>
      <c r="V39" s="831"/>
      <c r="W39" s="846"/>
      <c r="X39" s="848"/>
      <c r="Y39" s="850"/>
      <c r="Z39" s="846"/>
      <c r="AA39" s="862"/>
      <c r="AB39" s="860"/>
      <c r="AC39" s="821"/>
      <c r="AD39" s="842"/>
      <c r="AE39" s="842"/>
      <c r="AF39" s="842"/>
      <c r="AG39" s="842"/>
      <c r="AH39" s="842"/>
      <c r="AI39" s="842"/>
      <c r="AJ39" s="842"/>
      <c r="AK39" s="842"/>
      <c r="AL39" s="842"/>
      <c r="AM39" s="842"/>
      <c r="AN39" s="842"/>
      <c r="AO39" s="829"/>
      <c r="AP39" s="828"/>
      <c r="AQ39" s="829"/>
      <c r="AR39" s="772"/>
      <c r="AS39" s="844"/>
      <c r="AT39" s="854"/>
      <c r="AU39" s="856"/>
      <c r="AV39" s="858"/>
      <c r="AW39" s="831"/>
      <c r="AX39" s="846"/>
      <c r="AY39" s="848"/>
      <c r="AZ39" s="850"/>
      <c r="BA39" s="846"/>
      <c r="BB39" s="852"/>
      <c r="BD39" s="798"/>
      <c r="BE39" s="798"/>
      <c r="BF39" s="798"/>
      <c r="BG39" s="798"/>
    </row>
    <row r="40" spans="1:59" ht="12.95" customHeight="1">
      <c r="A40" s="818"/>
      <c r="B40" s="820"/>
      <c r="C40" s="867"/>
      <c r="D40" s="868"/>
      <c r="E40" s="868"/>
      <c r="F40" s="868"/>
      <c r="G40" s="868"/>
      <c r="H40" s="868"/>
      <c r="I40" s="868"/>
      <c r="J40" s="868"/>
      <c r="K40" s="868"/>
      <c r="L40" s="868"/>
      <c r="M40" s="868"/>
      <c r="N40" s="869"/>
      <c r="O40" s="826"/>
      <c r="P40" s="827"/>
      <c r="Q40" s="830" t="str">
        <f>LEFT(RIGHT(" "&amp;$BD$40,5+COLUMN($Q$40)-COLUMN(Q40)))</f>
        <v xml:space="preserve"> </v>
      </c>
      <c r="R40" s="832" t="str">
        <f>LEFT(RIGHT(" "&amp;$BD$40,5+COLUMN($Q$40)-COLUMN(R40)))</f>
        <v xml:space="preserve"> </v>
      </c>
      <c r="S40" s="834" t="str">
        <f>LEFT(RIGHT(" "&amp;$BD$40,5+COLUMN($Q$40)-COLUMN(S40)))</f>
        <v xml:space="preserve"> </v>
      </c>
      <c r="T40" s="836" t="str">
        <f>LEFT(RIGHT(" "&amp;$BD$40,5+COLUMN($Q$40)-COLUMN(T40)))</f>
        <v xml:space="preserve"> </v>
      </c>
      <c r="U40" s="838" t="str">
        <f>LEFT(RIGHT(" "&amp;$BD$40,5+COLUMN($Q$40)-COLUMN(U40)))</f>
        <v xml:space="preserve"> </v>
      </c>
      <c r="V40" s="830" t="str">
        <f>LEFT(RIGHT(" "&amp;$BE40,6+COLUMN($V$40)-COLUMN(V40)))</f>
        <v xml:space="preserve"> </v>
      </c>
      <c r="W40" s="845" t="str">
        <f t="shared" ref="W40:AA40" si="13">LEFT(RIGHT(" "&amp;$BE40,6+COLUMN($V$40)-COLUMN(W40)))</f>
        <v xml:space="preserve"> </v>
      </c>
      <c r="X40" s="847" t="str">
        <f t="shared" si="13"/>
        <v xml:space="preserve"> </v>
      </c>
      <c r="Y40" s="849" t="str">
        <f t="shared" si="13"/>
        <v xml:space="preserve"> </v>
      </c>
      <c r="Z40" s="845" t="str">
        <f t="shared" si="13"/>
        <v xml:space="preserve"> </v>
      </c>
      <c r="AA40" s="861" t="str">
        <f t="shared" si="13"/>
        <v xml:space="preserve"> </v>
      </c>
      <c r="AB40" s="859"/>
      <c r="AC40" s="820"/>
      <c r="AD40" s="841"/>
      <c r="AE40" s="841"/>
      <c r="AF40" s="841"/>
      <c r="AG40" s="841"/>
      <c r="AH40" s="841"/>
      <c r="AI40" s="841"/>
      <c r="AJ40" s="841"/>
      <c r="AK40" s="841"/>
      <c r="AL40" s="841"/>
      <c r="AM40" s="841"/>
      <c r="AN40" s="841"/>
      <c r="AO40" s="827"/>
      <c r="AP40" s="826"/>
      <c r="AQ40" s="827"/>
      <c r="AR40" s="784" t="str">
        <f t="shared" ref="AR40" si="14">LEFT(RIGHT(" "&amp;$BF40,5+COLUMN($AR40)-COLUMN(AR40)))</f>
        <v xml:space="preserve"> </v>
      </c>
      <c r="AS40" s="843" t="str">
        <f t="shared" si="3"/>
        <v xml:space="preserve"> </v>
      </c>
      <c r="AT40" s="853" t="str">
        <f t="shared" si="3"/>
        <v xml:space="preserve"> </v>
      </c>
      <c r="AU40" s="855" t="str">
        <f t="shared" si="3"/>
        <v xml:space="preserve"> </v>
      </c>
      <c r="AV40" s="857" t="str">
        <f t="shared" si="3"/>
        <v xml:space="preserve"> </v>
      </c>
      <c r="AW40" s="830" t="str">
        <f t="shared" ref="AW40" si="15">LEFT(RIGHT(" "&amp;$BG40,6+COLUMN($AW40)-COLUMN(AW40)))</f>
        <v xml:space="preserve"> </v>
      </c>
      <c r="AX40" s="845" t="str">
        <f t="shared" si="4"/>
        <v xml:space="preserve"> </v>
      </c>
      <c r="AY40" s="847" t="str">
        <f t="shared" si="4"/>
        <v xml:space="preserve"> </v>
      </c>
      <c r="AZ40" s="849" t="str">
        <f t="shared" si="4"/>
        <v xml:space="preserve"> </v>
      </c>
      <c r="BA40" s="845" t="str">
        <f t="shared" si="4"/>
        <v xml:space="preserve"> </v>
      </c>
      <c r="BB40" s="851" t="str">
        <f t="shared" si="4"/>
        <v xml:space="preserve"> </v>
      </c>
      <c r="BD40" s="798"/>
      <c r="BE40" s="798"/>
      <c r="BF40" s="798"/>
      <c r="BG40" s="798"/>
    </row>
    <row r="41" spans="1:59" ht="12.95" customHeight="1" thickBot="1">
      <c r="A41" s="865"/>
      <c r="B41" s="866"/>
      <c r="C41" s="870"/>
      <c r="D41" s="871"/>
      <c r="E41" s="871"/>
      <c r="F41" s="871"/>
      <c r="G41" s="871"/>
      <c r="H41" s="871"/>
      <c r="I41" s="871"/>
      <c r="J41" s="871"/>
      <c r="K41" s="871"/>
      <c r="L41" s="871"/>
      <c r="M41" s="871"/>
      <c r="N41" s="872"/>
      <c r="O41" s="863"/>
      <c r="P41" s="864"/>
      <c r="Q41" s="873"/>
      <c r="R41" s="874"/>
      <c r="S41" s="875"/>
      <c r="T41" s="876"/>
      <c r="U41" s="877"/>
      <c r="V41" s="873"/>
      <c r="W41" s="879"/>
      <c r="X41" s="884"/>
      <c r="Y41" s="878"/>
      <c r="Z41" s="879"/>
      <c r="AA41" s="888"/>
      <c r="AB41" s="885"/>
      <c r="AC41" s="866"/>
      <c r="AD41" s="886"/>
      <c r="AE41" s="886"/>
      <c r="AF41" s="886"/>
      <c r="AG41" s="886"/>
      <c r="AH41" s="886"/>
      <c r="AI41" s="886"/>
      <c r="AJ41" s="886"/>
      <c r="AK41" s="886"/>
      <c r="AL41" s="886"/>
      <c r="AM41" s="886"/>
      <c r="AN41" s="886"/>
      <c r="AO41" s="864"/>
      <c r="AP41" s="863"/>
      <c r="AQ41" s="864"/>
      <c r="AR41" s="816"/>
      <c r="AS41" s="887"/>
      <c r="AT41" s="881"/>
      <c r="AU41" s="882"/>
      <c r="AV41" s="883"/>
      <c r="AW41" s="873"/>
      <c r="AX41" s="879"/>
      <c r="AY41" s="884"/>
      <c r="AZ41" s="878"/>
      <c r="BA41" s="879"/>
      <c r="BB41" s="880"/>
      <c r="BD41" s="798"/>
      <c r="BE41" s="798"/>
      <c r="BF41" s="798"/>
      <c r="BG41" s="798"/>
    </row>
    <row r="42" spans="1:59" ht="12.95" customHeight="1" thickBot="1">
      <c r="AM42" s="5"/>
      <c r="AN42" s="5"/>
      <c r="AO42" s="5"/>
      <c r="AP42" s="5"/>
      <c r="AQ42" s="5"/>
      <c r="AR42" s="5"/>
      <c r="AS42" s="5"/>
      <c r="AT42" s="5"/>
      <c r="AU42" s="5"/>
      <c r="AV42" s="5"/>
      <c r="AW42" s="5"/>
      <c r="AX42" s="5"/>
      <c r="AY42" s="5"/>
      <c r="AZ42" s="5"/>
      <c r="BA42" s="5"/>
      <c r="BB42" s="5"/>
      <c r="BF42" s="157"/>
      <c r="BG42" s="798"/>
    </row>
    <row r="43" spans="1:59" ht="12.95" customHeight="1">
      <c r="A43" s="629" t="s">
        <v>51</v>
      </c>
      <c r="B43" s="483"/>
      <c r="C43" s="500"/>
      <c r="D43" s="329"/>
      <c r="E43" s="330"/>
      <c r="F43" s="330"/>
      <c r="G43" s="105" t="s">
        <v>140</v>
      </c>
      <c r="H43" s="105" t="s">
        <v>141</v>
      </c>
      <c r="I43" s="333"/>
      <c r="J43" s="330"/>
      <c r="K43" s="330"/>
      <c r="L43" s="330" t="s">
        <v>143</v>
      </c>
      <c r="M43" s="524"/>
      <c r="N43" s="335" t="s">
        <v>52</v>
      </c>
      <c r="O43" s="335"/>
      <c r="P43" s="329" t="s">
        <v>145</v>
      </c>
      <c r="Q43" s="525"/>
      <c r="R43" s="348" t="s">
        <v>53</v>
      </c>
      <c r="S43" s="634"/>
      <c r="T43" s="350"/>
      <c r="U43" s="350"/>
      <c r="V43" s="350"/>
      <c r="W43" s="350"/>
      <c r="X43" s="350"/>
      <c r="Y43" s="350"/>
      <c r="Z43" s="350"/>
      <c r="AA43" s="350"/>
      <c r="AB43" s="633" t="s">
        <v>54</v>
      </c>
      <c r="AC43" s="634"/>
      <c r="AD43" s="329"/>
      <c r="AE43" s="330"/>
      <c r="AF43" s="330"/>
      <c r="AG43" s="330"/>
      <c r="AH43" s="330"/>
      <c r="AI43" s="330"/>
      <c r="AJ43" s="635"/>
      <c r="AK43" s="5"/>
      <c r="BF43" s="157"/>
      <c r="BG43" s="740"/>
    </row>
    <row r="44" spans="1:59" ht="15" customHeight="1" thickBot="1">
      <c r="A44" s="630"/>
      <c r="B44" s="631"/>
      <c r="C44" s="632"/>
      <c r="D44" s="331"/>
      <c r="E44" s="332"/>
      <c r="F44" s="332"/>
      <c r="G44" s="106" t="s">
        <v>142</v>
      </c>
      <c r="H44" s="106"/>
      <c r="I44" s="334"/>
      <c r="J44" s="332"/>
      <c r="K44" s="332"/>
      <c r="L44" s="332" t="s">
        <v>144</v>
      </c>
      <c r="M44" s="526"/>
      <c r="N44" s="356" t="s">
        <v>55</v>
      </c>
      <c r="O44" s="356"/>
      <c r="P44" s="331" t="s">
        <v>146</v>
      </c>
      <c r="Q44" s="527"/>
      <c r="R44" s="349"/>
      <c r="S44" s="637"/>
      <c r="T44" s="352"/>
      <c r="U44" s="352"/>
      <c r="V44" s="352"/>
      <c r="W44" s="352"/>
      <c r="X44" s="352"/>
      <c r="Y44" s="352"/>
      <c r="Z44" s="352"/>
      <c r="AA44" s="352"/>
      <c r="AB44" s="636" t="s">
        <v>56</v>
      </c>
      <c r="AC44" s="637"/>
      <c r="AD44" s="331"/>
      <c r="AE44" s="332"/>
      <c r="AF44" s="332"/>
      <c r="AG44" s="332"/>
      <c r="AH44" s="332"/>
      <c r="AI44" s="332"/>
      <c r="AJ44" s="638"/>
      <c r="AK44" s="5"/>
      <c r="AZ44" s="737" t="str">
        <f t="shared" ref="AZ44" si="16">$BD$1</f>
        <v>06-10-00</v>
      </c>
      <c r="BA44" s="738"/>
      <c r="BB44" s="738"/>
    </row>
    <row r="45" spans="1:59" ht="12.95" customHeight="1"/>
    <row r="46" spans="1:59" ht="12" customHeight="1"/>
    <row r="47" spans="1:59" ht="12" customHeight="1"/>
    <row r="48" spans="1:5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sheetData>
  <protectedRanges>
    <protectedRange sqref="AK43:AK44" name="範囲4"/>
    <protectedRange sqref="B16:P16 Z43:AA44" name="範囲2"/>
    <protectedRange sqref="Q26:U27 R24:U25 AB24:AK25 AL19:AL25 V24:AA27 Q28:AA41 AR26:BB41" name="範囲3"/>
  </protectedRanges>
  <mergeCells count="368">
    <mergeCell ref="BD1:BD2"/>
    <mergeCell ref="BE1:BE2"/>
    <mergeCell ref="AK11:AO12"/>
    <mergeCell ref="AP11:AY12"/>
    <mergeCell ref="AZ11:BA12"/>
    <mergeCell ref="L43:M43"/>
    <mergeCell ref="P43:Q43"/>
    <mergeCell ref="W38:W39"/>
    <mergeCell ref="X38:X39"/>
    <mergeCell ref="Y38:Y39"/>
    <mergeCell ref="Z38:Z39"/>
    <mergeCell ref="AA38:AA39"/>
    <mergeCell ref="AD36:AO37"/>
    <mergeCell ref="AP36:AQ37"/>
    <mergeCell ref="AR36:AR37"/>
    <mergeCell ref="AS36:AS37"/>
    <mergeCell ref="V36:V37"/>
    <mergeCell ref="W36:W37"/>
    <mergeCell ref="X36:X37"/>
    <mergeCell ref="Y36:Y37"/>
    <mergeCell ref="Z36:Z37"/>
    <mergeCell ref="AA36:AA37"/>
    <mergeCell ref="AD34:AO35"/>
    <mergeCell ref="AP34:AQ35"/>
    <mergeCell ref="AR34:AR35"/>
    <mergeCell ref="AS34:AS35"/>
    <mergeCell ref="L44:M44"/>
    <mergeCell ref="P44:Q44"/>
    <mergeCell ref="AH4:AI5"/>
    <mergeCell ref="AJ4:AN5"/>
    <mergeCell ref="AL13:AX14"/>
    <mergeCell ref="R43:S44"/>
    <mergeCell ref="T43:AA44"/>
    <mergeCell ref="AB43:AC43"/>
    <mergeCell ref="AD43:AJ43"/>
    <mergeCell ref="N44:O44"/>
    <mergeCell ref="AB44:AC44"/>
    <mergeCell ref="AD44:AJ44"/>
    <mergeCell ref="AS40:AS41"/>
    <mergeCell ref="V40:V41"/>
    <mergeCell ref="W40:W41"/>
    <mergeCell ref="X40:X41"/>
    <mergeCell ref="Y40:Y41"/>
    <mergeCell ref="Z40:Z41"/>
    <mergeCell ref="AA40:AA41"/>
    <mergeCell ref="AD38:AO39"/>
    <mergeCell ref="AP38:AQ39"/>
    <mergeCell ref="AR38:AR39"/>
    <mergeCell ref="AS38:AS39"/>
    <mergeCell ref="V38:V39"/>
    <mergeCell ref="BG40:BG41"/>
    <mergeCell ref="BF42:BF43"/>
    <mergeCell ref="BG42:BG43"/>
    <mergeCell ref="A43:C44"/>
    <mergeCell ref="D43:F44"/>
    <mergeCell ref="I43:K44"/>
    <mergeCell ref="N43:O43"/>
    <mergeCell ref="AZ40:AZ41"/>
    <mergeCell ref="BA40:BA41"/>
    <mergeCell ref="BB40:BB41"/>
    <mergeCell ref="BD40:BD41"/>
    <mergeCell ref="BE40:BE41"/>
    <mergeCell ref="BF40:BF41"/>
    <mergeCell ref="AT40:AT41"/>
    <mergeCell ref="AU40:AU41"/>
    <mergeCell ref="AV40:AV41"/>
    <mergeCell ref="AW40:AW41"/>
    <mergeCell ref="AX40:AX41"/>
    <mergeCell ref="AY40:AY41"/>
    <mergeCell ref="AB40:AB41"/>
    <mergeCell ref="AC40:AC41"/>
    <mergeCell ref="AD40:AO41"/>
    <mergeCell ref="AP40:AQ41"/>
    <mergeCell ref="AR40:AR41"/>
    <mergeCell ref="BG38:BG39"/>
    <mergeCell ref="A40:A41"/>
    <mergeCell ref="B40:B41"/>
    <mergeCell ref="C40:N41"/>
    <mergeCell ref="O40:P41"/>
    <mergeCell ref="Q40:Q41"/>
    <mergeCell ref="R40:R41"/>
    <mergeCell ref="S40:S41"/>
    <mergeCell ref="T40:T41"/>
    <mergeCell ref="U40:U41"/>
    <mergeCell ref="AZ38:AZ39"/>
    <mergeCell ref="BA38:BA39"/>
    <mergeCell ref="BB38:BB39"/>
    <mergeCell ref="BD38:BD39"/>
    <mergeCell ref="BE38:BE39"/>
    <mergeCell ref="BF38:BF39"/>
    <mergeCell ref="AT38:AT39"/>
    <mergeCell ref="AU38:AU39"/>
    <mergeCell ref="AV38:AV39"/>
    <mergeCell ref="AW38:AW39"/>
    <mergeCell ref="AX38:AX39"/>
    <mergeCell ref="AY38:AY39"/>
    <mergeCell ref="AB38:AB39"/>
    <mergeCell ref="AC38:AC39"/>
    <mergeCell ref="BG36:BG37"/>
    <mergeCell ref="A38:A39"/>
    <mergeCell ref="B38:B39"/>
    <mergeCell ref="C38:N39"/>
    <mergeCell ref="O38:P39"/>
    <mergeCell ref="Q38:Q39"/>
    <mergeCell ref="R38:R39"/>
    <mergeCell ref="S38:S39"/>
    <mergeCell ref="T38:T39"/>
    <mergeCell ref="U38:U39"/>
    <mergeCell ref="AZ36:AZ37"/>
    <mergeCell ref="BA36:BA37"/>
    <mergeCell ref="BB36:BB37"/>
    <mergeCell ref="BD36:BD37"/>
    <mergeCell ref="BE36:BE37"/>
    <mergeCell ref="BF36:BF37"/>
    <mergeCell ref="AT36:AT37"/>
    <mergeCell ref="AU36:AU37"/>
    <mergeCell ref="AV36:AV37"/>
    <mergeCell ref="AW36:AW37"/>
    <mergeCell ref="AX36:AX37"/>
    <mergeCell ref="AY36:AY37"/>
    <mergeCell ref="AB36:AB37"/>
    <mergeCell ref="AC36:AC37"/>
    <mergeCell ref="BG34:BG35"/>
    <mergeCell ref="A36:A37"/>
    <mergeCell ref="B36:B37"/>
    <mergeCell ref="C36:N37"/>
    <mergeCell ref="O36:P37"/>
    <mergeCell ref="Q36:Q37"/>
    <mergeCell ref="R36:R37"/>
    <mergeCell ref="S36:S37"/>
    <mergeCell ref="T36:T37"/>
    <mergeCell ref="U36:U37"/>
    <mergeCell ref="AZ34:AZ35"/>
    <mergeCell ref="BA34:BA35"/>
    <mergeCell ref="BB34:BB35"/>
    <mergeCell ref="BD34:BD35"/>
    <mergeCell ref="BE34:BE35"/>
    <mergeCell ref="BF34:BF35"/>
    <mergeCell ref="AT34:AT35"/>
    <mergeCell ref="AU34:AU35"/>
    <mergeCell ref="AV34:AV35"/>
    <mergeCell ref="AW34:AW35"/>
    <mergeCell ref="AX34:AX35"/>
    <mergeCell ref="AY34:AY35"/>
    <mergeCell ref="AB34:AB35"/>
    <mergeCell ref="AC34:AC35"/>
    <mergeCell ref="V34:V35"/>
    <mergeCell ref="W34:W35"/>
    <mergeCell ref="X34:X35"/>
    <mergeCell ref="Y34:Y35"/>
    <mergeCell ref="Z34:Z35"/>
    <mergeCell ref="AA34:AA35"/>
    <mergeCell ref="BG32:BG33"/>
    <mergeCell ref="AZ32:AZ33"/>
    <mergeCell ref="BA32:BA33"/>
    <mergeCell ref="BB32:BB33"/>
    <mergeCell ref="BD32:BD33"/>
    <mergeCell ref="BE32:BE33"/>
    <mergeCell ref="BF32:BF33"/>
    <mergeCell ref="AT32:AT33"/>
    <mergeCell ref="AU32:AU33"/>
    <mergeCell ref="AV32:AV33"/>
    <mergeCell ref="AW32:AW33"/>
    <mergeCell ref="AX32:AX33"/>
    <mergeCell ref="AY32:AY33"/>
    <mergeCell ref="AB32:AB33"/>
    <mergeCell ref="AC32:AC33"/>
    <mergeCell ref="AD32:AO33"/>
    <mergeCell ref="A34:A35"/>
    <mergeCell ref="B34:B35"/>
    <mergeCell ref="C34:N35"/>
    <mergeCell ref="O34:P35"/>
    <mergeCell ref="Q34:Q35"/>
    <mergeCell ref="R34:R35"/>
    <mergeCell ref="S34:S35"/>
    <mergeCell ref="T34:T35"/>
    <mergeCell ref="U34:U35"/>
    <mergeCell ref="AP32:AQ33"/>
    <mergeCell ref="AR32:AR33"/>
    <mergeCell ref="AS32:AS33"/>
    <mergeCell ref="V32:V33"/>
    <mergeCell ref="W32:W33"/>
    <mergeCell ref="X32:X33"/>
    <mergeCell ref="Y32:Y33"/>
    <mergeCell ref="Z32:Z33"/>
    <mergeCell ref="AA32:AA33"/>
    <mergeCell ref="BG30:BG31"/>
    <mergeCell ref="A32:A33"/>
    <mergeCell ref="B32:B33"/>
    <mergeCell ref="C32:N33"/>
    <mergeCell ref="O32:P33"/>
    <mergeCell ref="Q32:Q33"/>
    <mergeCell ref="R32:R33"/>
    <mergeCell ref="S32:S33"/>
    <mergeCell ref="T32:T33"/>
    <mergeCell ref="U32:U33"/>
    <mergeCell ref="AZ30:AZ31"/>
    <mergeCell ref="BA30:BA31"/>
    <mergeCell ref="BB30:BB31"/>
    <mergeCell ref="BD30:BD31"/>
    <mergeCell ref="BE30:BE31"/>
    <mergeCell ref="BF30:BF31"/>
    <mergeCell ref="AT30:AT31"/>
    <mergeCell ref="AU30:AU31"/>
    <mergeCell ref="AY30:AY31"/>
    <mergeCell ref="AB30:AB31"/>
    <mergeCell ref="AC30:AC31"/>
    <mergeCell ref="AV30:AV31"/>
    <mergeCell ref="AW30:AW31"/>
    <mergeCell ref="AX30:AX31"/>
    <mergeCell ref="AB28:AB29"/>
    <mergeCell ref="AC28:AC29"/>
    <mergeCell ref="AD30:AO31"/>
    <mergeCell ref="AP30:AQ31"/>
    <mergeCell ref="AR30:AR31"/>
    <mergeCell ref="AS30:AS31"/>
    <mergeCell ref="V30:V31"/>
    <mergeCell ref="W30:W31"/>
    <mergeCell ref="X30:X31"/>
    <mergeCell ref="Y30:Y31"/>
    <mergeCell ref="Z30:Z31"/>
    <mergeCell ref="AA30:AA31"/>
    <mergeCell ref="Z28:Z29"/>
    <mergeCell ref="AA28:AA29"/>
    <mergeCell ref="BG28:BG29"/>
    <mergeCell ref="AZ28:AZ29"/>
    <mergeCell ref="BA28:BA29"/>
    <mergeCell ref="BB28:BB29"/>
    <mergeCell ref="BD28:BD29"/>
    <mergeCell ref="BE28:BE29"/>
    <mergeCell ref="BF28:BF29"/>
    <mergeCell ref="AT28:AT29"/>
    <mergeCell ref="AU28:AU29"/>
    <mergeCell ref="AV28:AV29"/>
    <mergeCell ref="AW28:AW29"/>
    <mergeCell ref="AX28:AX29"/>
    <mergeCell ref="AY28:AY29"/>
    <mergeCell ref="A30:A31"/>
    <mergeCell ref="B30:B31"/>
    <mergeCell ref="C30:N31"/>
    <mergeCell ref="O30:P31"/>
    <mergeCell ref="Q30:Q31"/>
    <mergeCell ref="R30:R31"/>
    <mergeCell ref="S30:S31"/>
    <mergeCell ref="T30:T31"/>
    <mergeCell ref="U30:U31"/>
    <mergeCell ref="BF26:BG27"/>
    <mergeCell ref="A28:A29"/>
    <mergeCell ref="B28:B29"/>
    <mergeCell ref="C28:N29"/>
    <mergeCell ref="O28:P29"/>
    <mergeCell ref="Q28:Q29"/>
    <mergeCell ref="R28:R29"/>
    <mergeCell ref="S28:S29"/>
    <mergeCell ref="T28:T29"/>
    <mergeCell ref="U28:U29"/>
    <mergeCell ref="AC26:AC27"/>
    <mergeCell ref="AD26:AO27"/>
    <mergeCell ref="AP26:AQ27"/>
    <mergeCell ref="AR26:AV27"/>
    <mergeCell ref="AW26:BB27"/>
    <mergeCell ref="BD26:BE27"/>
    <mergeCell ref="AD28:AO29"/>
    <mergeCell ref="AP28:AQ29"/>
    <mergeCell ref="AR28:AR29"/>
    <mergeCell ref="AS28:AS29"/>
    <mergeCell ref="V28:V29"/>
    <mergeCell ref="W28:W29"/>
    <mergeCell ref="X28:X29"/>
    <mergeCell ref="Y28:Y29"/>
    <mergeCell ref="A26:A27"/>
    <mergeCell ref="B26:B27"/>
    <mergeCell ref="C26:N27"/>
    <mergeCell ref="O26:P27"/>
    <mergeCell ref="Q26:U27"/>
    <mergeCell ref="V26:AA27"/>
    <mergeCell ref="AB26:AB27"/>
    <mergeCell ref="M22:M23"/>
    <mergeCell ref="N22:N23"/>
    <mergeCell ref="O22:O23"/>
    <mergeCell ref="P22:P23"/>
    <mergeCell ref="R22:AB23"/>
    <mergeCell ref="A22:G23"/>
    <mergeCell ref="H22:H23"/>
    <mergeCell ref="I22:I23"/>
    <mergeCell ref="J22:J23"/>
    <mergeCell ref="K22:K23"/>
    <mergeCell ref="L22:L23"/>
    <mergeCell ref="BG20:BG21"/>
    <mergeCell ref="BH20:BH21"/>
    <mergeCell ref="AN21:AP21"/>
    <mergeCell ref="AQ21:AT21"/>
    <mergeCell ref="AU21:AX21"/>
    <mergeCell ref="AY21:BB21"/>
    <mergeCell ref="BE22:BE23"/>
    <mergeCell ref="BF22:BF23"/>
    <mergeCell ref="V25:AA25"/>
    <mergeCell ref="BD22:BD23"/>
    <mergeCell ref="N20:N21"/>
    <mergeCell ref="O20:O21"/>
    <mergeCell ref="P20:P21"/>
    <mergeCell ref="R20:AB21"/>
    <mergeCell ref="BD18:BD19"/>
    <mergeCell ref="BE18:BE19"/>
    <mergeCell ref="BF18:BF19"/>
    <mergeCell ref="N18:N19"/>
    <mergeCell ref="O18:O19"/>
    <mergeCell ref="P18:P19"/>
    <mergeCell ref="R18:AB19"/>
    <mergeCell ref="BD20:BD21"/>
    <mergeCell ref="BE20:BE21"/>
    <mergeCell ref="BF20:BF21"/>
    <mergeCell ref="A20:D21"/>
    <mergeCell ref="E20:F21"/>
    <mergeCell ref="G20:G21"/>
    <mergeCell ref="H20:H21"/>
    <mergeCell ref="I20:I21"/>
    <mergeCell ref="J20:J21"/>
    <mergeCell ref="K20:K21"/>
    <mergeCell ref="L18:L19"/>
    <mergeCell ref="M18:M19"/>
    <mergeCell ref="L20:L21"/>
    <mergeCell ref="M20:M21"/>
    <mergeCell ref="R17:AB17"/>
    <mergeCell ref="AM17:AP17"/>
    <mergeCell ref="AQ17:AT17"/>
    <mergeCell ref="AU17:AX17"/>
    <mergeCell ref="AY17:BB17"/>
    <mergeCell ref="A18:G19"/>
    <mergeCell ref="H18:H19"/>
    <mergeCell ref="I18:I19"/>
    <mergeCell ref="J18:J19"/>
    <mergeCell ref="K18:K19"/>
    <mergeCell ref="AJ9:AY10"/>
    <mergeCell ref="A13:C13"/>
    <mergeCell ref="AE13:AG14"/>
    <mergeCell ref="A14:P16"/>
    <mergeCell ref="R14:AC14"/>
    <mergeCell ref="R15:AC15"/>
    <mergeCell ref="A9:N9"/>
    <mergeCell ref="AE9:AG10"/>
    <mergeCell ref="A11:C11"/>
    <mergeCell ref="D11:H11"/>
    <mergeCell ref="AE11:AG12"/>
    <mergeCell ref="AZ44:BB44"/>
    <mergeCell ref="A5:M7"/>
    <mergeCell ref="AE5:AG8"/>
    <mergeCell ref="BD6:BG6"/>
    <mergeCell ref="O7:P7"/>
    <mergeCell ref="B2:I3"/>
    <mergeCell ref="AJ2:AK2"/>
    <mergeCell ref="AN2:AO2"/>
    <mergeCell ref="AP2:AQ2"/>
    <mergeCell ref="AR2:AS2"/>
    <mergeCell ref="AU2:AV2"/>
    <mergeCell ref="Q7:S7"/>
    <mergeCell ref="T7:U7"/>
    <mergeCell ref="V7:W7"/>
    <mergeCell ref="X7:Y7"/>
    <mergeCell ref="Z7:AA7"/>
    <mergeCell ref="BD7:BG9"/>
    <mergeCell ref="AX2:BA2"/>
    <mergeCell ref="AE4:AG4"/>
    <mergeCell ref="BD4:BG5"/>
    <mergeCell ref="AO4:AT5"/>
    <mergeCell ref="AU4:AZ5"/>
    <mergeCell ref="AI7:AZ7"/>
    <mergeCell ref="AJ8:AY8"/>
  </mergeCells>
  <phoneticPr fontId="2"/>
  <conditionalFormatting sqref="AI7:AZ10 AI11:AY12 AI13:AZ14">
    <cfRule type="cellIs" dxfId="2" priority="1" operator="equal">
      <formula>0</formula>
    </cfRule>
  </conditionalFormatting>
  <dataValidations count="1">
    <dataValidation type="textLength" operator="equal" allowBlank="1" showInputMessage="1" showErrorMessage="1" errorTitle="無効な入力" error="Tを含め13桁で入力してください" sqref="AU4:AZ5" xr:uid="{EAA2BB9A-D4DF-4A2E-958B-E83D432D36CB}">
      <formula1>14</formula1>
    </dataValidation>
  </dataValidations>
  <pageMargins left="0.39370078740157483" right="0" top="0.59055118110236227" bottom="0.19685039370078741" header="0.51181102362204722" footer="0"/>
  <pageSetup paperSize="9" orientation="landscape"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B4B4-7BAC-42E4-9A08-C2B703FC48B9}">
  <sheetPr>
    <tabColor indexed="48"/>
  </sheetPr>
  <dimension ref="A1:BL182"/>
  <sheetViews>
    <sheetView topLeftCell="T1" zoomScaleNormal="100" zoomScaleSheetLayoutView="100" workbookViewId="0">
      <selection activeCell="AZ44" sqref="AZ44:BB44"/>
    </sheetView>
  </sheetViews>
  <sheetFormatPr defaultRowHeight="16.5"/>
  <cols>
    <col min="1" max="2" width="2.7109375" style="1" customWidth="1"/>
    <col min="3" max="16" width="3.28515625" style="1" customWidth="1"/>
    <col min="17" max="27" width="2.28515625" style="1" customWidth="1"/>
    <col min="28" max="43" width="3.28515625" style="1" customWidth="1"/>
    <col min="44" max="54" width="2.28515625" style="1" customWidth="1"/>
    <col min="55" max="55" width="1.42578125" style="1" customWidth="1"/>
    <col min="56" max="56" width="7.7109375" style="1" customWidth="1"/>
    <col min="57" max="57" width="9.7109375" style="1" customWidth="1"/>
    <col min="58" max="58" width="7.7109375" style="1" customWidth="1"/>
    <col min="59" max="59" width="9.7109375" style="1" customWidth="1"/>
    <col min="60" max="62" width="3.28515625" style="1" customWidth="1"/>
    <col min="63" max="16384" width="9.140625" style="1"/>
  </cols>
  <sheetData>
    <row r="1" spans="1:64" ht="7.5" customHeight="1" thickBot="1">
      <c r="BD1" s="889" t="s">
        <v>173</v>
      </c>
      <c r="BE1" s="890">
        <v>45157</v>
      </c>
    </row>
    <row r="2" spans="1:64" s="2" customFormat="1" ht="18" customHeight="1" thickBot="1">
      <c r="B2" s="743" t="s">
        <v>18</v>
      </c>
      <c r="C2" s="743"/>
      <c r="D2" s="743"/>
      <c r="E2" s="743"/>
      <c r="F2" s="743"/>
      <c r="G2" s="743"/>
      <c r="H2" s="743"/>
      <c r="I2" s="743"/>
      <c r="J2" s="3"/>
      <c r="K2" s="4"/>
      <c r="L2" s="5"/>
      <c r="M2" s="5"/>
      <c r="N2" s="5"/>
      <c r="O2" s="6"/>
      <c r="P2" s="5"/>
      <c r="Q2" s="5"/>
      <c r="R2" s="5"/>
      <c r="S2" s="5"/>
      <c r="T2" s="5"/>
      <c r="AJ2" s="137" t="s">
        <v>1</v>
      </c>
      <c r="AK2" s="137"/>
      <c r="AM2" s="22"/>
      <c r="AN2" s="741"/>
      <c r="AO2" s="742"/>
      <c r="AP2" s="742"/>
      <c r="AQ2" s="744"/>
      <c r="AR2" s="745" t="s">
        <v>2</v>
      </c>
      <c r="AS2" s="746"/>
      <c r="AT2" s="109"/>
      <c r="AU2" s="741"/>
      <c r="AV2" s="744"/>
      <c r="AW2" s="109" t="s">
        <v>3</v>
      </c>
      <c r="AX2" s="741"/>
      <c r="AY2" s="742"/>
      <c r="AZ2" s="742"/>
      <c r="BA2" s="744"/>
      <c r="BB2" s="109" t="s">
        <v>4</v>
      </c>
      <c r="BD2" s="889"/>
      <c r="BE2" s="890"/>
      <c r="BK2" s="531" t="s">
        <v>203</v>
      </c>
      <c r="BL2" s="513">
        <v>45566</v>
      </c>
    </row>
    <row r="3" spans="1:64" ht="12.95" customHeight="1" thickBot="1">
      <c r="B3" s="743"/>
      <c r="C3" s="743"/>
      <c r="D3" s="743"/>
      <c r="E3" s="743"/>
      <c r="F3" s="743"/>
      <c r="G3" s="743"/>
      <c r="H3" s="743"/>
      <c r="I3" s="743"/>
      <c r="J3" s="3"/>
      <c r="K3" s="5"/>
      <c r="L3" s="5"/>
      <c r="M3" s="5"/>
      <c r="N3" s="5"/>
      <c r="O3" s="5"/>
      <c r="P3" s="5"/>
      <c r="Q3" s="5"/>
      <c r="R3" s="5"/>
      <c r="S3" s="5"/>
      <c r="T3" s="5"/>
      <c r="BK3" s="531"/>
      <c r="BL3" s="513"/>
    </row>
    <row r="4" spans="1:64" ht="12.95" customHeight="1">
      <c r="AE4" s="137" t="s">
        <v>66</v>
      </c>
      <c r="AF4" s="137"/>
      <c r="AG4" s="137"/>
      <c r="AH4" s="447" t="s">
        <v>67</v>
      </c>
      <c r="AI4" s="515"/>
      <c r="AJ4" s="518"/>
      <c r="AK4" s="518"/>
      <c r="AL4" s="518"/>
      <c r="AM4" s="518"/>
      <c r="AN4" s="518"/>
      <c r="AO4" s="515" t="s">
        <v>93</v>
      </c>
      <c r="AP4" s="515"/>
      <c r="AQ4" s="515"/>
      <c r="AR4" s="515"/>
      <c r="AS4" s="515"/>
      <c r="AT4" s="515"/>
      <c r="AU4" s="521"/>
      <c r="AV4" s="521"/>
      <c r="AW4" s="521"/>
      <c r="AX4" s="521"/>
      <c r="AY4" s="521"/>
      <c r="AZ4" s="521"/>
      <c r="BA4" s="74"/>
      <c r="BB4" s="110"/>
      <c r="BD4" s="749" t="s">
        <v>156</v>
      </c>
      <c r="BE4" s="749"/>
      <c r="BF4" s="749"/>
      <c r="BG4" s="749"/>
    </row>
    <row r="5" spans="1:64" ht="12.95" customHeight="1">
      <c r="A5" s="739" t="s">
        <v>6</v>
      </c>
      <c r="B5" s="739"/>
      <c r="C5" s="739"/>
      <c r="D5" s="739"/>
      <c r="E5" s="739"/>
      <c r="F5" s="739"/>
      <c r="G5" s="739"/>
      <c r="H5" s="739"/>
      <c r="I5" s="739"/>
      <c r="J5" s="739"/>
      <c r="K5" s="739"/>
      <c r="L5" s="739"/>
      <c r="M5" s="739"/>
      <c r="AE5" s="137" t="s">
        <v>5</v>
      </c>
      <c r="AF5" s="137"/>
      <c r="AG5" s="137"/>
      <c r="AH5" s="516"/>
      <c r="AI5" s="517"/>
      <c r="AJ5" s="519"/>
      <c r="AK5" s="519"/>
      <c r="AL5" s="519"/>
      <c r="AM5" s="519"/>
      <c r="AN5" s="519"/>
      <c r="AO5" s="520"/>
      <c r="AP5" s="520"/>
      <c r="AQ5" s="520"/>
      <c r="AR5" s="520"/>
      <c r="AS5" s="520"/>
      <c r="AT5" s="520"/>
      <c r="AU5" s="522"/>
      <c r="AV5" s="522"/>
      <c r="AW5" s="522"/>
      <c r="AX5" s="522"/>
      <c r="AY5" s="522"/>
      <c r="AZ5" s="522"/>
      <c r="BA5" s="75"/>
      <c r="BB5" s="111"/>
      <c r="BD5" s="749"/>
      <c r="BE5" s="749"/>
      <c r="BF5" s="749"/>
      <c r="BG5" s="749"/>
    </row>
    <row r="6" spans="1:64" ht="12.95" customHeight="1" thickBot="1">
      <c r="A6" s="739"/>
      <c r="B6" s="739"/>
      <c r="C6" s="739"/>
      <c r="D6" s="739"/>
      <c r="E6" s="739"/>
      <c r="F6" s="739"/>
      <c r="G6" s="739"/>
      <c r="H6" s="739"/>
      <c r="I6" s="739"/>
      <c r="J6" s="739"/>
      <c r="K6" s="739"/>
      <c r="L6" s="739"/>
      <c r="M6" s="739"/>
      <c r="AE6" s="137"/>
      <c r="AF6" s="137"/>
      <c r="AG6" s="137"/>
      <c r="AH6" s="79"/>
      <c r="AI6" s="80"/>
      <c r="AJ6" s="80"/>
      <c r="AK6" s="80"/>
      <c r="AL6" s="80"/>
      <c r="AM6" s="80"/>
      <c r="AN6" s="80"/>
      <c r="AO6" s="80"/>
      <c r="AP6" s="80"/>
      <c r="AQ6" s="80"/>
      <c r="AR6" s="80"/>
      <c r="AS6" s="80"/>
      <c r="AT6" s="80"/>
      <c r="AU6" s="80"/>
      <c r="AV6" s="80"/>
      <c r="AW6" s="80"/>
      <c r="AX6" s="80"/>
      <c r="AY6" s="80"/>
      <c r="AZ6" s="80"/>
      <c r="BA6" s="75"/>
      <c r="BB6" s="111"/>
      <c r="BD6" s="797" t="s">
        <v>202</v>
      </c>
      <c r="BE6" s="797"/>
      <c r="BF6" s="797"/>
      <c r="BG6" s="797"/>
      <c r="BH6" s="797"/>
      <c r="BI6" s="797"/>
      <c r="BJ6" s="797"/>
    </row>
    <row r="7" spans="1:64" ht="18" customHeight="1" thickBot="1">
      <c r="A7" s="739"/>
      <c r="B7" s="739"/>
      <c r="C7" s="739"/>
      <c r="D7" s="739"/>
      <c r="E7" s="739"/>
      <c r="F7" s="739"/>
      <c r="G7" s="739"/>
      <c r="H7" s="739"/>
      <c r="I7" s="739"/>
      <c r="J7" s="739"/>
      <c r="K7" s="739"/>
      <c r="L7" s="739"/>
      <c r="M7" s="739"/>
      <c r="O7" s="741"/>
      <c r="P7" s="742"/>
      <c r="Q7" s="742"/>
      <c r="R7" s="742"/>
      <c r="S7" s="744"/>
      <c r="T7" s="746" t="s">
        <v>2</v>
      </c>
      <c r="U7" s="747"/>
      <c r="V7" s="741"/>
      <c r="W7" s="744"/>
      <c r="X7" s="745" t="s">
        <v>7</v>
      </c>
      <c r="Y7" s="746"/>
      <c r="Z7" s="746">
        <v>20</v>
      </c>
      <c r="AA7" s="746"/>
      <c r="AB7" s="109" t="s">
        <v>8</v>
      </c>
      <c r="AC7" s="9" t="s">
        <v>9</v>
      </c>
      <c r="AE7" s="137"/>
      <c r="AF7" s="137"/>
      <c r="AG7" s="137"/>
      <c r="AH7" s="79"/>
      <c r="AI7" s="505"/>
      <c r="AJ7" s="505"/>
      <c r="AK7" s="505"/>
      <c r="AL7" s="505"/>
      <c r="AM7" s="505"/>
      <c r="AN7" s="505"/>
      <c r="AO7" s="505"/>
      <c r="AP7" s="505"/>
      <c r="AQ7" s="505"/>
      <c r="AR7" s="505"/>
      <c r="AS7" s="505"/>
      <c r="AT7" s="505"/>
      <c r="AU7" s="505"/>
      <c r="AV7" s="505"/>
      <c r="AW7" s="505"/>
      <c r="AX7" s="505"/>
      <c r="AY7" s="505"/>
      <c r="AZ7" s="505"/>
      <c r="BA7" s="75"/>
      <c r="BB7" s="111"/>
      <c r="BD7" s="748" t="s">
        <v>157</v>
      </c>
      <c r="BE7" s="748"/>
      <c r="BF7" s="748"/>
      <c r="BG7" s="748"/>
    </row>
    <row r="8" spans="1:64" ht="12.95" customHeight="1">
      <c r="AE8" s="137"/>
      <c r="AF8" s="137"/>
      <c r="AG8" s="137"/>
      <c r="AH8" s="79"/>
      <c r="AI8" s="81"/>
      <c r="AJ8" s="507"/>
      <c r="AK8" s="507"/>
      <c r="AL8" s="507"/>
      <c r="AM8" s="507"/>
      <c r="AN8" s="507"/>
      <c r="AO8" s="507"/>
      <c r="AP8" s="507"/>
      <c r="AQ8" s="507"/>
      <c r="AR8" s="507"/>
      <c r="AS8" s="507"/>
      <c r="AT8" s="507"/>
      <c r="AU8" s="507"/>
      <c r="AV8" s="507"/>
      <c r="AW8" s="507"/>
      <c r="AX8" s="507"/>
      <c r="AY8" s="507"/>
      <c r="AZ8" s="81"/>
      <c r="BA8" s="75"/>
      <c r="BB8" s="111"/>
      <c r="BD8" s="748"/>
      <c r="BE8" s="748"/>
      <c r="BF8" s="748"/>
      <c r="BG8" s="748"/>
    </row>
    <row r="9" spans="1:64" ht="12.95" customHeight="1">
      <c r="A9" s="758" t="s">
        <v>11</v>
      </c>
      <c r="B9" s="758"/>
      <c r="C9" s="758"/>
      <c r="D9" s="758"/>
      <c r="E9" s="758"/>
      <c r="F9" s="758"/>
      <c r="G9" s="758"/>
      <c r="H9" s="758"/>
      <c r="I9" s="758"/>
      <c r="J9" s="758"/>
      <c r="K9" s="758"/>
      <c r="L9" s="758"/>
      <c r="M9" s="758"/>
      <c r="N9" s="758"/>
      <c r="AE9" s="137" t="s">
        <v>10</v>
      </c>
      <c r="AF9" s="137"/>
      <c r="AG9" s="137"/>
      <c r="AH9" s="82"/>
      <c r="AI9" s="83"/>
      <c r="AJ9" s="509"/>
      <c r="AK9" s="509"/>
      <c r="AL9" s="509"/>
      <c r="AM9" s="509"/>
      <c r="AN9" s="509"/>
      <c r="AO9" s="509"/>
      <c r="AP9" s="509"/>
      <c r="AQ9" s="509"/>
      <c r="AR9" s="509"/>
      <c r="AS9" s="509"/>
      <c r="AT9" s="509"/>
      <c r="AU9" s="509"/>
      <c r="AV9" s="509"/>
      <c r="AW9" s="509"/>
      <c r="AX9" s="509"/>
      <c r="AY9" s="509"/>
      <c r="AZ9" s="83"/>
      <c r="BA9" s="75"/>
      <c r="BB9" s="112"/>
      <c r="BD9" s="748"/>
      <c r="BE9" s="748"/>
      <c r="BF9" s="748"/>
      <c r="BG9" s="748"/>
    </row>
    <row r="10" spans="1:64" ht="12.95" customHeight="1">
      <c r="R10" s="24"/>
      <c r="S10" s="24"/>
      <c r="T10" s="24"/>
      <c r="U10" s="24"/>
      <c r="V10" s="24"/>
      <c r="W10" s="24"/>
      <c r="X10" s="24"/>
      <c r="Y10" s="24"/>
      <c r="Z10" s="24"/>
      <c r="AA10" s="24"/>
      <c r="AB10" s="24"/>
      <c r="AC10" s="24"/>
      <c r="AE10" s="137"/>
      <c r="AF10" s="137"/>
      <c r="AG10" s="137"/>
      <c r="AH10" s="82"/>
      <c r="AI10" s="83"/>
      <c r="AJ10" s="509"/>
      <c r="AK10" s="509"/>
      <c r="AL10" s="509"/>
      <c r="AM10" s="509"/>
      <c r="AN10" s="509"/>
      <c r="AO10" s="509"/>
      <c r="AP10" s="509"/>
      <c r="AQ10" s="509"/>
      <c r="AR10" s="509"/>
      <c r="AS10" s="509"/>
      <c r="AT10" s="509"/>
      <c r="AU10" s="509"/>
      <c r="AV10" s="509"/>
      <c r="AW10" s="509"/>
      <c r="AX10" s="509"/>
      <c r="AY10" s="509"/>
      <c r="AZ10" s="83"/>
      <c r="BA10" s="75"/>
      <c r="BB10" s="112"/>
    </row>
    <row r="11" spans="1:64" ht="12.95" customHeight="1">
      <c r="A11" s="157" t="s">
        <v>21</v>
      </c>
      <c r="B11" s="157"/>
      <c r="C11" s="157"/>
      <c r="D11" s="759" t="s">
        <v>196</v>
      </c>
      <c r="E11" s="759"/>
      <c r="F11" s="759"/>
      <c r="G11" s="759"/>
      <c r="H11" s="759"/>
      <c r="R11" s="24"/>
      <c r="S11" s="24"/>
      <c r="T11" s="24"/>
      <c r="U11" s="24"/>
      <c r="V11" s="24"/>
      <c r="W11" s="24"/>
      <c r="X11" s="24"/>
      <c r="Y11" s="24"/>
      <c r="Z11" s="24"/>
      <c r="AA11" s="24"/>
      <c r="AB11" s="24"/>
      <c r="AC11" s="24"/>
      <c r="AE11" s="137" t="s">
        <v>172</v>
      </c>
      <c r="AF11" s="137"/>
      <c r="AG11" s="137"/>
      <c r="AH11" s="84"/>
      <c r="AI11" s="85"/>
      <c r="AJ11" s="85"/>
      <c r="AK11" s="501"/>
      <c r="AL11" s="501"/>
      <c r="AM11" s="501"/>
      <c r="AN11" s="501"/>
      <c r="AO11" s="501"/>
      <c r="AP11" s="502"/>
      <c r="AQ11" s="502"/>
      <c r="AR11" s="502"/>
      <c r="AS11" s="502"/>
      <c r="AT11" s="502"/>
      <c r="AU11" s="502"/>
      <c r="AV11" s="502"/>
      <c r="AW11" s="502"/>
      <c r="AX11" s="502"/>
      <c r="AY11" s="502"/>
      <c r="AZ11" s="517" t="s">
        <v>20</v>
      </c>
      <c r="BA11" s="891"/>
      <c r="BB11" s="110"/>
    </row>
    <row r="12" spans="1:64" ht="12.95" customHeight="1" thickBot="1">
      <c r="R12" s="5"/>
      <c r="S12" s="5"/>
      <c r="T12" s="5"/>
      <c r="U12" s="5"/>
      <c r="V12" s="5"/>
      <c r="W12" s="5"/>
      <c r="X12" s="5"/>
      <c r="Y12" s="5"/>
      <c r="Z12" s="5"/>
      <c r="AA12" s="5"/>
      <c r="AB12" s="5"/>
      <c r="AC12" s="5"/>
      <c r="AE12" s="137"/>
      <c r="AF12" s="137"/>
      <c r="AG12" s="137"/>
      <c r="AH12" s="84"/>
      <c r="AI12" s="85"/>
      <c r="AJ12" s="85"/>
      <c r="AK12" s="501"/>
      <c r="AL12" s="501"/>
      <c r="AM12" s="501"/>
      <c r="AN12" s="501"/>
      <c r="AO12" s="501"/>
      <c r="AP12" s="502"/>
      <c r="AQ12" s="502"/>
      <c r="AR12" s="502"/>
      <c r="AS12" s="502"/>
      <c r="AT12" s="502"/>
      <c r="AU12" s="502"/>
      <c r="AV12" s="502"/>
      <c r="AW12" s="502"/>
      <c r="AX12" s="502"/>
      <c r="AY12" s="502"/>
      <c r="AZ12" s="517"/>
      <c r="BA12" s="891"/>
      <c r="BB12" s="110"/>
    </row>
    <row r="13" spans="1:64" ht="12.95" customHeight="1">
      <c r="A13" s="750" t="s">
        <v>22</v>
      </c>
      <c r="B13" s="751"/>
      <c r="C13" s="751"/>
      <c r="D13" s="7"/>
      <c r="E13" s="7"/>
      <c r="F13" s="7"/>
      <c r="G13" s="7"/>
      <c r="H13" s="7"/>
      <c r="I13" s="7"/>
      <c r="J13" s="7"/>
      <c r="K13" s="7"/>
      <c r="L13" s="7"/>
      <c r="M13" s="7"/>
      <c r="N13" s="7"/>
      <c r="O13" s="7"/>
      <c r="P13" s="8"/>
      <c r="R13" s="5"/>
      <c r="S13" s="5"/>
      <c r="T13" s="5"/>
      <c r="U13" s="5"/>
      <c r="V13" s="5"/>
      <c r="W13" s="5"/>
      <c r="X13" s="5"/>
      <c r="Y13" s="5"/>
      <c r="Z13" s="5"/>
      <c r="AA13" s="5"/>
      <c r="AB13" s="5"/>
      <c r="AC13" s="5"/>
      <c r="AD13" s="5"/>
      <c r="AE13" s="137" t="s">
        <v>15</v>
      </c>
      <c r="AF13" s="137"/>
      <c r="AG13" s="137"/>
      <c r="AH13" s="84"/>
      <c r="AI13" s="85"/>
      <c r="AJ13" s="85"/>
      <c r="AK13" s="85"/>
      <c r="AL13" s="488"/>
      <c r="AM13" s="488"/>
      <c r="AN13" s="488"/>
      <c r="AO13" s="488"/>
      <c r="AP13" s="488"/>
      <c r="AQ13" s="488"/>
      <c r="AR13" s="488"/>
      <c r="AS13" s="488"/>
      <c r="AT13" s="488"/>
      <c r="AU13" s="488"/>
      <c r="AV13" s="488"/>
      <c r="AW13" s="488"/>
      <c r="AX13" s="488"/>
      <c r="AY13" s="85"/>
      <c r="AZ13" s="85"/>
      <c r="BA13" s="75"/>
      <c r="BB13" s="113"/>
    </row>
    <row r="14" spans="1:64" ht="12.95" customHeight="1" thickBot="1">
      <c r="A14" s="752"/>
      <c r="B14" s="753"/>
      <c r="C14" s="753"/>
      <c r="D14" s="753"/>
      <c r="E14" s="753"/>
      <c r="F14" s="753"/>
      <c r="G14" s="753"/>
      <c r="H14" s="753"/>
      <c r="I14" s="753"/>
      <c r="J14" s="753"/>
      <c r="K14" s="753"/>
      <c r="L14" s="753"/>
      <c r="M14" s="753"/>
      <c r="N14" s="753"/>
      <c r="O14" s="753"/>
      <c r="P14" s="754"/>
      <c r="R14" s="137" t="s">
        <v>84</v>
      </c>
      <c r="S14" s="137"/>
      <c r="T14" s="137"/>
      <c r="U14" s="137"/>
      <c r="V14" s="137"/>
      <c r="W14" s="137"/>
      <c r="X14" s="137"/>
      <c r="Y14" s="137"/>
      <c r="Z14" s="137"/>
      <c r="AA14" s="137"/>
      <c r="AB14" s="137"/>
      <c r="AC14" s="137"/>
      <c r="AE14" s="137"/>
      <c r="AF14" s="137"/>
      <c r="AG14" s="137"/>
      <c r="AH14" s="86"/>
      <c r="AI14" s="87"/>
      <c r="AJ14" s="87"/>
      <c r="AK14" s="87"/>
      <c r="AL14" s="489"/>
      <c r="AM14" s="489"/>
      <c r="AN14" s="489"/>
      <c r="AO14" s="489"/>
      <c r="AP14" s="489"/>
      <c r="AQ14" s="489"/>
      <c r="AR14" s="489"/>
      <c r="AS14" s="489"/>
      <c r="AT14" s="489"/>
      <c r="AU14" s="489"/>
      <c r="AV14" s="489"/>
      <c r="AW14" s="489"/>
      <c r="AX14" s="489"/>
      <c r="AY14" s="87"/>
      <c r="AZ14" s="87"/>
      <c r="BA14" s="76"/>
      <c r="BB14" s="41"/>
    </row>
    <row r="15" spans="1:64" ht="12.95" customHeight="1">
      <c r="A15" s="752"/>
      <c r="B15" s="753"/>
      <c r="C15" s="753"/>
      <c r="D15" s="753"/>
      <c r="E15" s="753"/>
      <c r="F15" s="753"/>
      <c r="G15" s="753"/>
      <c r="H15" s="753"/>
      <c r="I15" s="753"/>
      <c r="J15" s="753"/>
      <c r="K15" s="753"/>
      <c r="L15" s="753"/>
      <c r="M15" s="753"/>
      <c r="N15" s="753"/>
      <c r="O15" s="753"/>
      <c r="P15" s="754"/>
      <c r="R15" s="137" t="s">
        <v>85</v>
      </c>
      <c r="S15" s="137"/>
      <c r="T15" s="137"/>
      <c r="U15" s="137"/>
      <c r="V15" s="137"/>
      <c r="W15" s="137"/>
      <c r="X15" s="137"/>
      <c r="Y15" s="137"/>
      <c r="Z15" s="137"/>
      <c r="AA15" s="137"/>
      <c r="AB15" s="137"/>
      <c r="AC15" s="137"/>
      <c r="AD15" s="6"/>
    </row>
    <row r="16" spans="1:64" ht="12.95" customHeight="1" thickBot="1">
      <c r="A16" s="755"/>
      <c r="B16" s="756"/>
      <c r="C16" s="756"/>
      <c r="D16" s="756"/>
      <c r="E16" s="756"/>
      <c r="F16" s="756"/>
      <c r="G16" s="756"/>
      <c r="H16" s="756"/>
      <c r="I16" s="756"/>
      <c r="J16" s="756"/>
      <c r="K16" s="756"/>
      <c r="L16" s="756"/>
      <c r="M16" s="756"/>
      <c r="N16" s="756"/>
      <c r="O16" s="756"/>
      <c r="P16" s="757"/>
    </row>
    <row r="17" spans="1:60" ht="12.95" customHeight="1" thickBot="1">
      <c r="R17" s="760" t="s">
        <v>148</v>
      </c>
      <c r="S17" s="760"/>
      <c r="T17" s="760"/>
      <c r="U17" s="760"/>
      <c r="V17" s="760"/>
      <c r="W17" s="760"/>
      <c r="X17" s="760"/>
      <c r="Y17" s="760"/>
      <c r="Z17" s="760"/>
      <c r="AA17" s="760"/>
      <c r="AB17" s="760"/>
      <c r="AM17" s="370" t="s">
        <v>63</v>
      </c>
      <c r="AN17" s="371"/>
      <c r="AO17" s="371"/>
      <c r="AP17" s="372"/>
      <c r="AQ17" s="364" t="s">
        <v>42</v>
      </c>
      <c r="AR17" s="346"/>
      <c r="AS17" s="346"/>
      <c r="AT17" s="347"/>
      <c r="AU17" s="364" t="s">
        <v>43</v>
      </c>
      <c r="AV17" s="346"/>
      <c r="AW17" s="346"/>
      <c r="AX17" s="347"/>
      <c r="AY17" s="364" t="s">
        <v>44</v>
      </c>
      <c r="AZ17" s="346"/>
      <c r="BA17" s="346"/>
      <c r="BB17" s="347"/>
    </row>
    <row r="18" spans="1:60" ht="12.95" customHeight="1">
      <c r="A18" s="761" t="s">
        <v>77</v>
      </c>
      <c r="B18" s="762"/>
      <c r="C18" s="762"/>
      <c r="D18" s="762"/>
      <c r="E18" s="762"/>
      <c r="F18" s="762"/>
      <c r="G18" s="762"/>
      <c r="H18" s="913"/>
      <c r="I18" s="909"/>
      <c r="J18" s="907" t="str">
        <f>LEFT(RIGHT(" "&amp;$BE18,7+COLUMN($J18)-COLUMN(J18)))</f>
        <v xml:space="preserve"> </v>
      </c>
      <c r="K18" s="908" t="str">
        <f t="shared" ref="K18:P22" si="0">LEFT(RIGHT(" "&amp;$BE18,7+COLUMN($J18)-COLUMN(K18)))</f>
        <v xml:space="preserve"> </v>
      </c>
      <c r="L18" s="909" t="str">
        <f t="shared" si="0"/>
        <v xml:space="preserve"> </v>
      </c>
      <c r="M18" s="907" t="str">
        <f t="shared" si="0"/>
        <v xml:space="preserve"> </v>
      </c>
      <c r="N18" s="908" t="str">
        <f t="shared" si="0"/>
        <v xml:space="preserve"> </v>
      </c>
      <c r="O18" s="909" t="str">
        <f t="shared" si="0"/>
        <v xml:space="preserve"> </v>
      </c>
      <c r="P18" s="910" t="str">
        <f t="shared" si="0"/>
        <v xml:space="preserve"> </v>
      </c>
      <c r="R18" s="761" t="s">
        <v>101</v>
      </c>
      <c r="S18" s="762"/>
      <c r="T18" s="762"/>
      <c r="U18" s="762"/>
      <c r="V18" s="762"/>
      <c r="W18" s="762"/>
      <c r="X18" s="762"/>
      <c r="Y18" s="762"/>
      <c r="Z18" s="762"/>
      <c r="AA18" s="762"/>
      <c r="AB18" s="795"/>
      <c r="AC18" s="10"/>
      <c r="AD18" s="11"/>
      <c r="AE18" s="12"/>
      <c r="AF18" s="10"/>
      <c r="AG18" s="11"/>
      <c r="AH18" s="13"/>
      <c r="AI18" s="10"/>
      <c r="AJ18" s="11"/>
      <c r="AK18" s="13"/>
      <c r="AM18" s="51"/>
      <c r="AN18" s="62"/>
      <c r="AO18" s="62"/>
      <c r="AP18" s="63"/>
      <c r="AQ18" s="64"/>
      <c r="AR18" s="41"/>
      <c r="AS18" s="41"/>
      <c r="AT18" s="65"/>
      <c r="AU18" s="64"/>
      <c r="AV18" s="41"/>
      <c r="AW18" s="41"/>
      <c r="AX18" s="41"/>
      <c r="AY18" s="64"/>
      <c r="AZ18" s="41"/>
      <c r="BA18" s="41"/>
      <c r="BB18" s="65"/>
      <c r="BD18" s="912" t="s">
        <v>151</v>
      </c>
      <c r="BE18" s="892" t="str">
        <f>IF(BG42=0,"",BG42)</f>
        <v/>
      </c>
      <c r="BF18" s="894" t="s">
        <v>155</v>
      </c>
    </row>
    <row r="19" spans="1:60" ht="12.95" customHeight="1" thickBot="1">
      <c r="A19" s="763"/>
      <c r="B19" s="764"/>
      <c r="C19" s="764"/>
      <c r="D19" s="764"/>
      <c r="E19" s="157"/>
      <c r="F19" s="157"/>
      <c r="G19" s="764"/>
      <c r="H19" s="900"/>
      <c r="I19" s="902"/>
      <c r="J19" s="904"/>
      <c r="K19" s="906"/>
      <c r="L19" s="902"/>
      <c r="M19" s="904"/>
      <c r="N19" s="906"/>
      <c r="O19" s="902"/>
      <c r="P19" s="911"/>
      <c r="R19" s="763"/>
      <c r="S19" s="764"/>
      <c r="T19" s="764"/>
      <c r="U19" s="764"/>
      <c r="V19" s="764"/>
      <c r="W19" s="764"/>
      <c r="X19" s="764"/>
      <c r="Y19" s="764"/>
      <c r="Z19" s="764"/>
      <c r="AA19" s="764"/>
      <c r="AB19" s="796"/>
      <c r="AC19" s="14"/>
      <c r="AD19" s="15"/>
      <c r="AE19" s="16"/>
      <c r="AF19" s="14"/>
      <c r="AG19" s="15"/>
      <c r="AH19" s="17"/>
      <c r="AI19" s="14"/>
      <c r="AJ19" s="15"/>
      <c r="AK19" s="17"/>
      <c r="AL19" s="25"/>
      <c r="AM19" s="64"/>
      <c r="AN19" s="41"/>
      <c r="AO19" s="41"/>
      <c r="AP19" s="65"/>
      <c r="AQ19" s="64"/>
      <c r="AR19" s="41"/>
      <c r="AS19" s="41"/>
      <c r="AT19" s="65"/>
      <c r="AU19" s="64"/>
      <c r="AV19" s="41"/>
      <c r="AW19" s="41"/>
      <c r="AX19" s="41"/>
      <c r="AY19" s="64"/>
      <c r="AZ19" s="41"/>
      <c r="BA19" s="41"/>
      <c r="BB19" s="65"/>
      <c r="BD19" s="912"/>
      <c r="BE19" s="893"/>
      <c r="BF19" s="894"/>
      <c r="BG19" s="107" t="s">
        <v>153</v>
      </c>
    </row>
    <row r="20" spans="1:60" ht="12.95" customHeight="1" thickTop="1">
      <c r="A20" s="761" t="s">
        <v>57</v>
      </c>
      <c r="B20" s="762"/>
      <c r="C20" s="762"/>
      <c r="D20" s="773"/>
      <c r="E20" s="895">
        <f t="shared" ref="E20" si="1">$BG$20</f>
        <v>10</v>
      </c>
      <c r="F20" s="896"/>
      <c r="G20" s="779" t="s">
        <v>149</v>
      </c>
      <c r="H20" s="899"/>
      <c r="I20" s="901"/>
      <c r="J20" s="903" t="str">
        <f>LEFT(RIGHT(" "&amp;$BE20,7+COLUMN($J20)-COLUMN(J20)))</f>
        <v xml:space="preserve"> </v>
      </c>
      <c r="K20" s="905" t="str">
        <f t="shared" si="0"/>
        <v xml:space="preserve"> </v>
      </c>
      <c r="L20" s="901" t="str">
        <f t="shared" si="0"/>
        <v xml:space="preserve"> </v>
      </c>
      <c r="M20" s="903" t="str">
        <f t="shared" si="0"/>
        <v xml:space="preserve"> </v>
      </c>
      <c r="N20" s="905" t="str">
        <f t="shared" si="0"/>
        <v xml:space="preserve"> </v>
      </c>
      <c r="O20" s="901" t="str">
        <f t="shared" si="0"/>
        <v xml:space="preserve"> </v>
      </c>
      <c r="P20" s="919" t="str">
        <f t="shared" si="0"/>
        <v xml:space="preserve"> </v>
      </c>
      <c r="R20" s="761" t="s">
        <v>102</v>
      </c>
      <c r="S20" s="762"/>
      <c r="T20" s="762"/>
      <c r="U20" s="762"/>
      <c r="V20" s="762"/>
      <c r="W20" s="762"/>
      <c r="X20" s="762"/>
      <c r="Y20" s="762"/>
      <c r="Z20" s="762"/>
      <c r="AA20" s="762"/>
      <c r="AB20" s="795"/>
      <c r="AC20" s="10"/>
      <c r="AD20" s="11"/>
      <c r="AE20" s="12"/>
      <c r="AF20" s="10"/>
      <c r="AG20" s="11"/>
      <c r="AH20" s="13"/>
      <c r="AI20" s="10"/>
      <c r="AJ20" s="11"/>
      <c r="AK20" s="13"/>
      <c r="AL20" s="25"/>
      <c r="AM20" s="52"/>
      <c r="AN20" s="70"/>
      <c r="AO20" s="70"/>
      <c r="AP20" s="71"/>
      <c r="AQ20" s="64"/>
      <c r="AR20" s="41"/>
      <c r="AS20" s="41"/>
      <c r="AT20" s="65"/>
      <c r="AU20" s="64"/>
      <c r="AV20" s="41"/>
      <c r="AW20" s="41"/>
      <c r="AX20" s="41"/>
      <c r="AY20" s="64"/>
      <c r="AZ20" s="41"/>
      <c r="BA20" s="41"/>
      <c r="BB20" s="65"/>
      <c r="BD20" s="894" t="s">
        <v>152</v>
      </c>
      <c r="BE20" s="892" t="str">
        <f>IF(ROUNDDOWN(BG42*0.1,0)=0,"",ROUNDDOWN(BG42*0.1,0))</f>
        <v/>
      </c>
      <c r="BF20" s="894" t="s">
        <v>155</v>
      </c>
      <c r="BG20" s="916">
        <v>10</v>
      </c>
      <c r="BH20" s="918" t="s">
        <v>149</v>
      </c>
    </row>
    <row r="21" spans="1:60" ht="12.95" customHeight="1" thickBot="1">
      <c r="A21" s="763"/>
      <c r="B21" s="764"/>
      <c r="C21" s="764"/>
      <c r="D21" s="774"/>
      <c r="E21" s="897"/>
      <c r="F21" s="898"/>
      <c r="G21" s="780"/>
      <c r="H21" s="900"/>
      <c r="I21" s="902"/>
      <c r="J21" s="904"/>
      <c r="K21" s="906"/>
      <c r="L21" s="902"/>
      <c r="M21" s="904"/>
      <c r="N21" s="906"/>
      <c r="O21" s="902"/>
      <c r="P21" s="911"/>
      <c r="R21" s="763"/>
      <c r="S21" s="764"/>
      <c r="T21" s="764"/>
      <c r="U21" s="764"/>
      <c r="V21" s="764"/>
      <c r="W21" s="764"/>
      <c r="X21" s="764"/>
      <c r="Y21" s="764"/>
      <c r="Z21" s="764"/>
      <c r="AA21" s="764"/>
      <c r="AB21" s="796"/>
      <c r="AC21" s="18"/>
      <c r="AD21" s="19"/>
      <c r="AE21" s="20"/>
      <c r="AF21" s="18"/>
      <c r="AG21" s="19"/>
      <c r="AH21" s="21"/>
      <c r="AI21" s="18"/>
      <c r="AJ21" s="19"/>
      <c r="AK21" s="21"/>
      <c r="AL21" s="25"/>
      <c r="AM21" s="72"/>
      <c r="AN21" s="346"/>
      <c r="AO21" s="346"/>
      <c r="AP21" s="347"/>
      <c r="AQ21" s="364" t="s">
        <v>48</v>
      </c>
      <c r="AR21" s="346"/>
      <c r="AS21" s="346"/>
      <c r="AT21" s="347"/>
      <c r="AU21" s="364" t="s">
        <v>49</v>
      </c>
      <c r="AV21" s="346"/>
      <c r="AW21" s="346"/>
      <c r="AX21" s="347"/>
      <c r="AY21" s="364" t="s">
        <v>50</v>
      </c>
      <c r="AZ21" s="346"/>
      <c r="BA21" s="346"/>
      <c r="BB21" s="347"/>
      <c r="BD21" s="894"/>
      <c r="BE21" s="892"/>
      <c r="BF21" s="894"/>
      <c r="BG21" s="917"/>
      <c r="BH21" s="918"/>
    </row>
    <row r="22" spans="1:60" ht="12.95" customHeight="1">
      <c r="A22" s="761" t="s">
        <v>29</v>
      </c>
      <c r="B22" s="762"/>
      <c r="C22" s="762"/>
      <c r="D22" s="762"/>
      <c r="E22" s="157"/>
      <c r="F22" s="157"/>
      <c r="G22" s="762"/>
      <c r="H22" s="899"/>
      <c r="I22" s="901"/>
      <c r="J22" s="903" t="str">
        <f>LEFT(RIGHT(" "&amp;$BE22,7+COLUMN($J22)-COLUMN(J22)))</f>
        <v xml:space="preserve"> </v>
      </c>
      <c r="K22" s="905" t="str">
        <f t="shared" si="0"/>
        <v xml:space="preserve"> </v>
      </c>
      <c r="L22" s="914" t="str">
        <f t="shared" si="0"/>
        <v xml:space="preserve"> </v>
      </c>
      <c r="M22" s="926" t="str">
        <f t="shared" si="0"/>
        <v xml:space="preserve"> </v>
      </c>
      <c r="N22" s="928" t="str">
        <f t="shared" si="0"/>
        <v xml:space="preserve"> </v>
      </c>
      <c r="O22" s="914" t="str">
        <f t="shared" si="0"/>
        <v xml:space="preserve"> </v>
      </c>
      <c r="P22" s="930" t="str">
        <f t="shared" si="0"/>
        <v xml:space="preserve"> </v>
      </c>
      <c r="R22" s="761" t="s">
        <v>103</v>
      </c>
      <c r="S22" s="762"/>
      <c r="T22" s="762"/>
      <c r="U22" s="762"/>
      <c r="V22" s="762"/>
      <c r="W22" s="762"/>
      <c r="X22" s="762"/>
      <c r="Y22" s="762"/>
      <c r="Z22" s="762"/>
      <c r="AA22" s="762"/>
      <c r="AB22" s="795"/>
      <c r="AC22" s="14"/>
      <c r="AD22" s="15"/>
      <c r="AE22" s="16"/>
      <c r="AF22" s="14"/>
      <c r="AG22" s="15"/>
      <c r="AH22" s="17"/>
      <c r="AI22" s="14"/>
      <c r="AJ22" s="15"/>
      <c r="AK22" s="17"/>
      <c r="AL22" s="25"/>
      <c r="AM22" s="64"/>
      <c r="AN22" s="41"/>
      <c r="AO22" s="41"/>
      <c r="AP22" s="65"/>
      <c r="AQ22" s="64"/>
      <c r="AR22" s="41"/>
      <c r="AS22" s="41"/>
      <c r="AT22" s="65"/>
      <c r="AU22" s="64"/>
      <c r="AV22" s="41"/>
      <c r="AW22" s="41"/>
      <c r="AX22" s="41"/>
      <c r="AY22" s="64"/>
      <c r="AZ22" s="41"/>
      <c r="BA22" s="41"/>
      <c r="BB22" s="65"/>
      <c r="BD22" s="894" t="s">
        <v>154</v>
      </c>
      <c r="BE22" s="892" t="str">
        <f>IF(BG42=0,"",BE18+BE20)</f>
        <v/>
      </c>
      <c r="BF22" s="894" t="s">
        <v>155</v>
      </c>
    </row>
    <row r="23" spans="1:60" ht="12.95" customHeight="1" thickBot="1">
      <c r="A23" s="763"/>
      <c r="B23" s="764"/>
      <c r="C23" s="764"/>
      <c r="D23" s="764"/>
      <c r="E23" s="764"/>
      <c r="F23" s="764"/>
      <c r="G23" s="764"/>
      <c r="H23" s="932"/>
      <c r="I23" s="915"/>
      <c r="J23" s="927"/>
      <c r="K23" s="929"/>
      <c r="L23" s="915"/>
      <c r="M23" s="927"/>
      <c r="N23" s="929"/>
      <c r="O23" s="915"/>
      <c r="P23" s="931"/>
      <c r="R23" s="763"/>
      <c r="S23" s="764"/>
      <c r="T23" s="764"/>
      <c r="U23" s="764"/>
      <c r="V23" s="764"/>
      <c r="W23" s="764"/>
      <c r="X23" s="764"/>
      <c r="Y23" s="764"/>
      <c r="Z23" s="764"/>
      <c r="AA23" s="764"/>
      <c r="AB23" s="796"/>
      <c r="AC23" s="18"/>
      <c r="AD23" s="19"/>
      <c r="AE23" s="20"/>
      <c r="AF23" s="18"/>
      <c r="AG23" s="19"/>
      <c r="AH23" s="21"/>
      <c r="AI23" s="18"/>
      <c r="AJ23" s="19"/>
      <c r="AK23" s="21"/>
      <c r="AL23" s="25"/>
      <c r="AM23" s="64"/>
      <c r="AN23" s="41"/>
      <c r="AO23" s="41"/>
      <c r="AP23" s="65"/>
      <c r="AQ23" s="64"/>
      <c r="AR23" s="41"/>
      <c r="AS23" s="41"/>
      <c r="AT23" s="65"/>
      <c r="AU23" s="64"/>
      <c r="AV23" s="41"/>
      <c r="AW23" s="41"/>
      <c r="AX23" s="41"/>
      <c r="AY23" s="64"/>
      <c r="AZ23" s="41"/>
      <c r="BA23" s="41"/>
      <c r="BB23" s="65"/>
      <c r="BD23" s="894"/>
      <c r="BE23" s="892"/>
      <c r="BF23" s="894"/>
    </row>
    <row r="24" spans="1:60" ht="12.9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5"/>
      <c r="AM24" s="52"/>
      <c r="AN24" s="70"/>
      <c r="AO24" s="70"/>
      <c r="AP24" s="71"/>
      <c r="AQ24" s="52"/>
      <c r="AR24" s="70"/>
      <c r="AS24" s="70"/>
      <c r="AT24" s="71"/>
      <c r="AU24" s="52"/>
      <c r="AV24" s="70"/>
      <c r="AW24" s="70"/>
      <c r="AX24" s="70"/>
      <c r="AY24" s="52"/>
      <c r="AZ24" s="70"/>
      <c r="BA24" s="70"/>
      <c r="BB24" s="71"/>
    </row>
    <row r="25" spans="1:60" ht="12.95" customHeight="1" thickBot="1">
      <c r="A25" s="26"/>
      <c r="B25" s="26"/>
      <c r="C25" s="26"/>
      <c r="D25" s="26"/>
      <c r="E25" s="26"/>
      <c r="F25" s="26"/>
      <c r="G25" s="26"/>
      <c r="H25" s="26"/>
      <c r="I25" s="26"/>
      <c r="J25" s="26"/>
      <c r="K25" s="26"/>
      <c r="L25" s="26"/>
      <c r="M25" s="26"/>
      <c r="N25" s="26"/>
      <c r="O25" s="26"/>
      <c r="P25" s="26"/>
      <c r="Q25" s="26"/>
      <c r="R25" s="26"/>
      <c r="S25" s="26"/>
      <c r="T25" s="26"/>
      <c r="U25" s="26"/>
      <c r="V25" s="157" t="s">
        <v>64</v>
      </c>
      <c r="W25" s="157"/>
      <c r="X25" s="157"/>
      <c r="Y25" s="157"/>
      <c r="Z25" s="157"/>
      <c r="AA25" s="157"/>
      <c r="AB25" s="26"/>
      <c r="AC25" s="26"/>
      <c r="AD25" s="26"/>
      <c r="AE25" s="26"/>
      <c r="AF25" s="26"/>
      <c r="AG25" s="26"/>
      <c r="AH25" s="26"/>
      <c r="AI25" s="26"/>
      <c r="AJ25" s="26"/>
      <c r="AK25" s="26"/>
      <c r="AL25" s="25"/>
    </row>
    <row r="26" spans="1:60" ht="12.95" customHeight="1">
      <c r="A26" s="154" t="s">
        <v>3</v>
      </c>
      <c r="B26" s="803" t="s">
        <v>4</v>
      </c>
      <c r="C26" s="155" t="s">
        <v>58</v>
      </c>
      <c r="D26" s="155"/>
      <c r="E26" s="155"/>
      <c r="F26" s="155"/>
      <c r="G26" s="155"/>
      <c r="H26" s="155"/>
      <c r="I26" s="155"/>
      <c r="J26" s="155"/>
      <c r="K26" s="155"/>
      <c r="L26" s="155"/>
      <c r="M26" s="155"/>
      <c r="N26" s="803"/>
      <c r="O26" s="804" t="s">
        <v>59</v>
      </c>
      <c r="P26" s="803"/>
      <c r="Q26" s="804" t="s">
        <v>26</v>
      </c>
      <c r="R26" s="155"/>
      <c r="S26" s="155"/>
      <c r="T26" s="155"/>
      <c r="U26" s="803"/>
      <c r="V26" s="804" t="s">
        <v>60</v>
      </c>
      <c r="W26" s="155"/>
      <c r="X26" s="155"/>
      <c r="Y26" s="155"/>
      <c r="Z26" s="155"/>
      <c r="AA26" s="155"/>
      <c r="AB26" s="804" t="s">
        <v>3</v>
      </c>
      <c r="AC26" s="803" t="s">
        <v>4</v>
      </c>
      <c r="AD26" s="155" t="s">
        <v>58</v>
      </c>
      <c r="AE26" s="155"/>
      <c r="AF26" s="155"/>
      <c r="AG26" s="155"/>
      <c r="AH26" s="155"/>
      <c r="AI26" s="155"/>
      <c r="AJ26" s="155"/>
      <c r="AK26" s="155"/>
      <c r="AL26" s="155"/>
      <c r="AM26" s="155"/>
      <c r="AN26" s="155"/>
      <c r="AO26" s="803"/>
      <c r="AP26" s="804" t="s">
        <v>59</v>
      </c>
      <c r="AQ26" s="803"/>
      <c r="AR26" s="804" t="s">
        <v>26</v>
      </c>
      <c r="AS26" s="155"/>
      <c r="AT26" s="155"/>
      <c r="AU26" s="155"/>
      <c r="AV26" s="803"/>
      <c r="AW26" s="804" t="s">
        <v>60</v>
      </c>
      <c r="AX26" s="155"/>
      <c r="AY26" s="155"/>
      <c r="AZ26" s="155"/>
      <c r="BA26" s="155"/>
      <c r="BB26" s="840"/>
      <c r="BD26" s="817" t="s">
        <v>150</v>
      </c>
      <c r="BE26" s="817"/>
      <c r="BF26" s="817" t="s">
        <v>150</v>
      </c>
      <c r="BG26" s="817"/>
    </row>
    <row r="27" spans="1:60" ht="12.95" customHeight="1" thickBot="1">
      <c r="A27" s="802"/>
      <c r="B27" s="796"/>
      <c r="C27" s="764"/>
      <c r="D27" s="764"/>
      <c r="E27" s="764"/>
      <c r="F27" s="764"/>
      <c r="G27" s="764"/>
      <c r="H27" s="764"/>
      <c r="I27" s="764"/>
      <c r="J27" s="764"/>
      <c r="K27" s="764"/>
      <c r="L27" s="764"/>
      <c r="M27" s="764"/>
      <c r="N27" s="796"/>
      <c r="O27" s="763"/>
      <c r="P27" s="796"/>
      <c r="Q27" s="763"/>
      <c r="R27" s="764"/>
      <c r="S27" s="764"/>
      <c r="T27" s="764"/>
      <c r="U27" s="796"/>
      <c r="V27" s="763"/>
      <c r="W27" s="764"/>
      <c r="X27" s="764"/>
      <c r="Y27" s="764"/>
      <c r="Z27" s="764"/>
      <c r="AA27" s="764"/>
      <c r="AB27" s="763"/>
      <c r="AC27" s="796"/>
      <c r="AD27" s="764"/>
      <c r="AE27" s="764"/>
      <c r="AF27" s="764"/>
      <c r="AG27" s="764"/>
      <c r="AH27" s="764"/>
      <c r="AI27" s="764"/>
      <c r="AJ27" s="764"/>
      <c r="AK27" s="764"/>
      <c r="AL27" s="764"/>
      <c r="AM27" s="764"/>
      <c r="AN27" s="764"/>
      <c r="AO27" s="796"/>
      <c r="AP27" s="763"/>
      <c r="AQ27" s="796"/>
      <c r="AR27" s="763"/>
      <c r="AS27" s="764"/>
      <c r="AT27" s="764"/>
      <c r="AU27" s="764"/>
      <c r="AV27" s="796"/>
      <c r="AW27" s="763"/>
      <c r="AX27" s="764"/>
      <c r="AY27" s="764"/>
      <c r="AZ27" s="764"/>
      <c r="BA27" s="764"/>
      <c r="BB27" s="774"/>
      <c r="BD27" s="817"/>
      <c r="BE27" s="817"/>
      <c r="BF27" s="817"/>
      <c r="BG27" s="817"/>
    </row>
    <row r="28" spans="1:60" ht="12.95" customHeight="1" thickTop="1">
      <c r="A28" s="818"/>
      <c r="B28" s="820"/>
      <c r="C28" s="822"/>
      <c r="D28" s="822"/>
      <c r="E28" s="822"/>
      <c r="F28" s="822"/>
      <c r="G28" s="822"/>
      <c r="H28" s="822"/>
      <c r="I28" s="822"/>
      <c r="J28" s="822"/>
      <c r="K28" s="822"/>
      <c r="L28" s="822"/>
      <c r="M28" s="822"/>
      <c r="N28" s="823"/>
      <c r="O28" s="826"/>
      <c r="P28" s="827"/>
      <c r="Q28" s="939" t="str">
        <f>LEFT(RIGHT(" "&amp;$BD$28,5+COLUMN($Q$28)-COLUMN(Q28)))</f>
        <v xml:space="preserve"> </v>
      </c>
      <c r="R28" s="957" t="str">
        <f t="shared" ref="R28:U28" si="2">LEFT(RIGHT(" "&amp;$BD$28,5+COLUMN($Q$28)-COLUMN(R28)))</f>
        <v xml:space="preserve"> </v>
      </c>
      <c r="S28" s="920" t="str">
        <f t="shared" si="2"/>
        <v xml:space="preserve"> </v>
      </c>
      <c r="T28" s="922" t="str">
        <f t="shared" si="2"/>
        <v xml:space="preserve"> </v>
      </c>
      <c r="U28" s="924" t="str">
        <f t="shared" si="2"/>
        <v xml:space="preserve"> </v>
      </c>
      <c r="V28" s="939" t="str">
        <f t="shared" ref="V28:AA28" si="3">LEFT(RIGHT(" "&amp;$BE$28,6+COLUMN($V$28)-COLUMN(V28)))</f>
        <v xml:space="preserve"> </v>
      </c>
      <c r="W28" s="941" t="str">
        <f t="shared" si="3"/>
        <v xml:space="preserve"> </v>
      </c>
      <c r="X28" s="943" t="str">
        <f t="shared" si="3"/>
        <v xml:space="preserve"> </v>
      </c>
      <c r="Y28" s="946" t="str">
        <f t="shared" si="3"/>
        <v xml:space="preserve"> </v>
      </c>
      <c r="Z28" s="941" t="str">
        <f t="shared" si="3"/>
        <v xml:space="preserve"> </v>
      </c>
      <c r="AA28" s="959" t="str">
        <f t="shared" si="3"/>
        <v xml:space="preserve"> </v>
      </c>
      <c r="AB28" s="859"/>
      <c r="AC28" s="820"/>
      <c r="AD28" s="822"/>
      <c r="AE28" s="822"/>
      <c r="AF28" s="822"/>
      <c r="AG28" s="822"/>
      <c r="AH28" s="822"/>
      <c r="AI28" s="822"/>
      <c r="AJ28" s="822"/>
      <c r="AK28" s="822"/>
      <c r="AL28" s="822"/>
      <c r="AM28" s="822"/>
      <c r="AN28" s="822"/>
      <c r="AO28" s="823"/>
      <c r="AP28" s="826"/>
      <c r="AQ28" s="827"/>
      <c r="AR28" s="933" t="str">
        <f>LEFT(RIGHT(" "&amp;$BF28,5+COLUMN($AR28)-COLUMN(AR28)))</f>
        <v xml:space="preserve"> </v>
      </c>
      <c r="AS28" s="935" t="str">
        <f t="shared" ref="AS28:AV40" si="4">LEFT(RIGHT(" "&amp;$BF28,5+COLUMN($AR28)-COLUMN(AS28)))</f>
        <v xml:space="preserve"> </v>
      </c>
      <c r="AT28" s="953" t="str">
        <f t="shared" si="4"/>
        <v xml:space="preserve"> </v>
      </c>
      <c r="AU28" s="955" t="str">
        <f t="shared" si="4"/>
        <v xml:space="preserve"> </v>
      </c>
      <c r="AV28" s="937" t="str">
        <f t="shared" si="4"/>
        <v xml:space="preserve"> </v>
      </c>
      <c r="AW28" s="939" t="str">
        <f>LEFT(RIGHT(" "&amp;$BG28,6+COLUMN($AW28)-COLUMN(AW28)))</f>
        <v xml:space="preserve"> </v>
      </c>
      <c r="AX28" s="941" t="str">
        <f t="shared" ref="AX28:BB40" si="5">LEFT(RIGHT(" "&amp;$BG28,6+COLUMN($AW28)-COLUMN(AX28)))</f>
        <v xml:space="preserve"> </v>
      </c>
      <c r="AY28" s="943" t="str">
        <f t="shared" si="5"/>
        <v xml:space="preserve"> </v>
      </c>
      <c r="AZ28" s="946" t="str">
        <f t="shared" si="5"/>
        <v xml:space="preserve"> </v>
      </c>
      <c r="BA28" s="941" t="str">
        <f t="shared" si="5"/>
        <v xml:space="preserve"> </v>
      </c>
      <c r="BB28" s="948" t="str">
        <f t="shared" si="5"/>
        <v xml:space="preserve"> </v>
      </c>
      <c r="BD28" s="950"/>
      <c r="BE28" s="952" t="str">
        <f>IF((ROUNDDOWN(O28*BD28,0))=0,"",(ROUNDDOWN(O28*BD28,0)))</f>
        <v/>
      </c>
      <c r="BF28" s="950"/>
      <c r="BG28" s="945" t="str">
        <f>IF((ROUNDDOWN(AP28*BF28,0))=0,"",(ROUNDDOWN(AP28*BF28,0)))</f>
        <v/>
      </c>
    </row>
    <row r="29" spans="1:60" ht="12.95" customHeight="1" thickBot="1">
      <c r="A29" s="819"/>
      <c r="B29" s="821"/>
      <c r="C29" s="824"/>
      <c r="D29" s="824"/>
      <c r="E29" s="824"/>
      <c r="F29" s="824"/>
      <c r="G29" s="824"/>
      <c r="H29" s="824"/>
      <c r="I29" s="824"/>
      <c r="J29" s="824"/>
      <c r="K29" s="824"/>
      <c r="L29" s="824"/>
      <c r="M29" s="824"/>
      <c r="N29" s="825"/>
      <c r="O29" s="828"/>
      <c r="P29" s="829"/>
      <c r="Q29" s="940"/>
      <c r="R29" s="958"/>
      <c r="S29" s="921"/>
      <c r="T29" s="923"/>
      <c r="U29" s="925"/>
      <c r="V29" s="940"/>
      <c r="W29" s="942"/>
      <c r="X29" s="944"/>
      <c r="Y29" s="947"/>
      <c r="Z29" s="942"/>
      <c r="AA29" s="960"/>
      <c r="AB29" s="860"/>
      <c r="AC29" s="821"/>
      <c r="AD29" s="824"/>
      <c r="AE29" s="824"/>
      <c r="AF29" s="824"/>
      <c r="AG29" s="824"/>
      <c r="AH29" s="824"/>
      <c r="AI29" s="824"/>
      <c r="AJ29" s="824"/>
      <c r="AK29" s="824"/>
      <c r="AL29" s="824"/>
      <c r="AM29" s="824"/>
      <c r="AN29" s="824"/>
      <c r="AO29" s="825"/>
      <c r="AP29" s="828"/>
      <c r="AQ29" s="829"/>
      <c r="AR29" s="934"/>
      <c r="AS29" s="936"/>
      <c r="AT29" s="954"/>
      <c r="AU29" s="956"/>
      <c r="AV29" s="938"/>
      <c r="AW29" s="940"/>
      <c r="AX29" s="942"/>
      <c r="AY29" s="944"/>
      <c r="AZ29" s="947"/>
      <c r="BA29" s="942"/>
      <c r="BB29" s="949"/>
      <c r="BD29" s="951"/>
      <c r="BE29" s="952"/>
      <c r="BF29" s="951"/>
      <c r="BG29" s="945"/>
    </row>
    <row r="30" spans="1:60" ht="12.95" customHeight="1" thickTop="1">
      <c r="A30" s="818"/>
      <c r="B30" s="820"/>
      <c r="C30" s="822"/>
      <c r="D30" s="822"/>
      <c r="E30" s="822"/>
      <c r="F30" s="822"/>
      <c r="G30" s="822"/>
      <c r="H30" s="822"/>
      <c r="I30" s="822"/>
      <c r="J30" s="822"/>
      <c r="K30" s="822"/>
      <c r="L30" s="822"/>
      <c r="M30" s="822"/>
      <c r="N30" s="823"/>
      <c r="O30" s="826"/>
      <c r="P30" s="827"/>
      <c r="Q30" s="939" t="str">
        <f>LEFT(RIGHT(" "&amp;$BD$30,5+COLUMN($Q$30)-COLUMN(Q30)))</f>
        <v xml:space="preserve"> </v>
      </c>
      <c r="R30" s="957" t="str">
        <f>LEFT(RIGHT(" "&amp;$BD$30,5+COLUMN($Q$30)-COLUMN(R30)))</f>
        <v xml:space="preserve"> </v>
      </c>
      <c r="S30" s="920" t="str">
        <f>LEFT(RIGHT(" "&amp;$BD$30,5+COLUMN($Q$30)-COLUMN(S30)))</f>
        <v xml:space="preserve"> </v>
      </c>
      <c r="T30" s="922" t="str">
        <f>LEFT(RIGHT(" "&amp;$BD$30,5+COLUMN($Q$30)-COLUMN(T30)))</f>
        <v xml:space="preserve"> </v>
      </c>
      <c r="U30" s="924" t="str">
        <f>LEFT(RIGHT(" "&amp;$BD$30,5+COLUMN($Q$30)-COLUMN(U30)))</f>
        <v xml:space="preserve"> </v>
      </c>
      <c r="V30" s="939" t="str">
        <f>LEFT(RIGHT(" "&amp;$BE30,6+COLUMN($V$30)-COLUMN(V30)))</f>
        <v xml:space="preserve"> </v>
      </c>
      <c r="W30" s="941" t="str">
        <f>LEFT(RIGHT(" "&amp;$BE$30,6+COLUMN($V$30)-COLUMN(W30)))</f>
        <v xml:space="preserve"> </v>
      </c>
      <c r="X30" s="943" t="str">
        <f>LEFT(RIGHT(" "&amp;$BE$30,6+COLUMN($V$30)-COLUMN(X30)))</f>
        <v xml:space="preserve"> </v>
      </c>
      <c r="Y30" s="946" t="str">
        <f>LEFT(RIGHT(" "&amp;$BE$30,6+COLUMN($V$30)-COLUMN(Y30)))</f>
        <v xml:space="preserve"> </v>
      </c>
      <c r="Z30" s="941" t="str">
        <f>LEFT(RIGHT(" "&amp;$BE$30,6+COLUMN($V$30)-COLUMN(Z30)))</f>
        <v xml:space="preserve"> </v>
      </c>
      <c r="AA30" s="959" t="str">
        <f>LEFT(RIGHT(" "&amp;$BE$30,6+COLUMN($V$30)-COLUMN(AA30)))</f>
        <v xml:space="preserve"> </v>
      </c>
      <c r="AB30" s="859" t="str">
        <f>LEFT(RIGHT(" "&amp;$BE$28,6+COLUMN($V$28)-COLUMN(AB30)))</f>
        <v/>
      </c>
      <c r="AC30" s="820"/>
      <c r="AD30" s="822"/>
      <c r="AE30" s="822"/>
      <c r="AF30" s="822"/>
      <c r="AG30" s="822"/>
      <c r="AH30" s="822"/>
      <c r="AI30" s="822"/>
      <c r="AJ30" s="822"/>
      <c r="AK30" s="822"/>
      <c r="AL30" s="822"/>
      <c r="AM30" s="822"/>
      <c r="AN30" s="822"/>
      <c r="AO30" s="823"/>
      <c r="AP30" s="826"/>
      <c r="AQ30" s="827"/>
      <c r="AR30" s="933" t="str">
        <f>LEFT(RIGHT(" "&amp;$BF30,5+COLUMN($AR30)-COLUMN(AR30)))</f>
        <v xml:space="preserve"> </v>
      </c>
      <c r="AS30" s="935" t="str">
        <f t="shared" si="4"/>
        <v xml:space="preserve"> </v>
      </c>
      <c r="AT30" s="953" t="str">
        <f t="shared" si="4"/>
        <v xml:space="preserve"> </v>
      </c>
      <c r="AU30" s="955" t="str">
        <f t="shared" si="4"/>
        <v xml:space="preserve"> </v>
      </c>
      <c r="AV30" s="937" t="str">
        <f t="shared" si="4"/>
        <v xml:space="preserve"> </v>
      </c>
      <c r="AW30" s="939" t="str">
        <f>LEFT(RIGHT(" "&amp;$BG30,6+COLUMN($AW30)-COLUMN(AW30)))</f>
        <v xml:space="preserve"> </v>
      </c>
      <c r="AX30" s="941" t="str">
        <f t="shared" si="5"/>
        <v xml:space="preserve"> </v>
      </c>
      <c r="AY30" s="943" t="str">
        <f t="shared" si="5"/>
        <v xml:space="preserve"> </v>
      </c>
      <c r="AZ30" s="946" t="str">
        <f t="shared" si="5"/>
        <v xml:space="preserve"> </v>
      </c>
      <c r="BA30" s="941" t="str">
        <f t="shared" si="5"/>
        <v xml:space="preserve"> </v>
      </c>
      <c r="BB30" s="948" t="str">
        <f t="shared" si="5"/>
        <v xml:space="preserve"> </v>
      </c>
      <c r="BD30" s="950"/>
      <c r="BE30" s="952" t="str">
        <f t="shared" ref="BE30" si="6">IF((ROUNDDOWN(O30*BD30,0))=0,"",(ROUNDDOWN(O30*BD30,0)))</f>
        <v/>
      </c>
      <c r="BF30" s="950"/>
      <c r="BG30" s="945" t="str">
        <f t="shared" ref="BG30" si="7">IF((ROUNDDOWN(AP30*BF30,0))=0,"",(ROUNDDOWN(AP30*BF30,0)))</f>
        <v/>
      </c>
    </row>
    <row r="31" spans="1:60" ht="12.95" customHeight="1" thickBot="1">
      <c r="A31" s="819"/>
      <c r="B31" s="821"/>
      <c r="C31" s="824"/>
      <c r="D31" s="824"/>
      <c r="E31" s="824"/>
      <c r="F31" s="824"/>
      <c r="G31" s="824"/>
      <c r="H31" s="824"/>
      <c r="I31" s="824"/>
      <c r="J31" s="824"/>
      <c r="K31" s="824"/>
      <c r="L31" s="824"/>
      <c r="M31" s="824"/>
      <c r="N31" s="825"/>
      <c r="O31" s="828"/>
      <c r="P31" s="829"/>
      <c r="Q31" s="940"/>
      <c r="R31" s="958"/>
      <c r="S31" s="921"/>
      <c r="T31" s="923"/>
      <c r="U31" s="925"/>
      <c r="V31" s="940"/>
      <c r="W31" s="942"/>
      <c r="X31" s="944"/>
      <c r="Y31" s="947"/>
      <c r="Z31" s="942"/>
      <c r="AA31" s="960"/>
      <c r="AB31" s="860"/>
      <c r="AC31" s="821"/>
      <c r="AD31" s="824"/>
      <c r="AE31" s="824"/>
      <c r="AF31" s="824"/>
      <c r="AG31" s="824"/>
      <c r="AH31" s="824"/>
      <c r="AI31" s="824"/>
      <c r="AJ31" s="824"/>
      <c r="AK31" s="824"/>
      <c r="AL31" s="824"/>
      <c r="AM31" s="824"/>
      <c r="AN31" s="824"/>
      <c r="AO31" s="825"/>
      <c r="AP31" s="828"/>
      <c r="AQ31" s="829"/>
      <c r="AR31" s="934"/>
      <c r="AS31" s="936"/>
      <c r="AT31" s="954"/>
      <c r="AU31" s="956"/>
      <c r="AV31" s="938"/>
      <c r="AW31" s="940"/>
      <c r="AX31" s="942"/>
      <c r="AY31" s="944"/>
      <c r="AZ31" s="947"/>
      <c r="BA31" s="942"/>
      <c r="BB31" s="949"/>
      <c r="BD31" s="951"/>
      <c r="BE31" s="952"/>
      <c r="BF31" s="951"/>
      <c r="BG31" s="945"/>
    </row>
    <row r="32" spans="1:60" ht="12.95" customHeight="1" thickTop="1">
      <c r="A32" s="818"/>
      <c r="B32" s="820"/>
      <c r="C32" s="822"/>
      <c r="D32" s="822"/>
      <c r="E32" s="822"/>
      <c r="F32" s="822"/>
      <c r="G32" s="822"/>
      <c r="H32" s="822"/>
      <c r="I32" s="822"/>
      <c r="J32" s="822"/>
      <c r="K32" s="822"/>
      <c r="L32" s="822"/>
      <c r="M32" s="822"/>
      <c r="N32" s="823"/>
      <c r="O32" s="826"/>
      <c r="P32" s="827"/>
      <c r="Q32" s="939" t="str">
        <f>LEFT(RIGHT(" "&amp;$BD$32,5+COLUMN($Q$32)-COLUMN(Q32)))</f>
        <v xml:space="preserve"> </v>
      </c>
      <c r="R32" s="957" t="str">
        <f>LEFT(RIGHT(" "&amp;$BD$32,5+COLUMN($Q$32)-COLUMN(R32)))</f>
        <v xml:space="preserve"> </v>
      </c>
      <c r="S32" s="920" t="str">
        <f>LEFT(RIGHT(" "&amp;$BD$32,5+COLUMN($Q$32)-COLUMN(S32)))</f>
        <v xml:space="preserve"> </v>
      </c>
      <c r="T32" s="922" t="str">
        <f>LEFT(RIGHT(" "&amp;$BD$32,5+COLUMN($Q$32)-COLUMN(T32)))</f>
        <v xml:space="preserve"> </v>
      </c>
      <c r="U32" s="924" t="str">
        <f>LEFT(RIGHT(" "&amp;$BD$32,5+COLUMN($Q$32)-COLUMN(U32)))</f>
        <v xml:space="preserve"> </v>
      </c>
      <c r="V32" s="939" t="str">
        <f>LEFT(RIGHT(" "&amp;$BE32,6+COLUMN($V$32)-COLUMN(V32)))</f>
        <v xml:space="preserve"> </v>
      </c>
      <c r="W32" s="941" t="str">
        <f>LEFT(RIGHT(" "&amp;$BE$32,6+COLUMN($V$32)-COLUMN(W32)))</f>
        <v xml:space="preserve"> </v>
      </c>
      <c r="X32" s="943" t="str">
        <f>LEFT(RIGHT(" "&amp;$BE$32,6+COLUMN($V$32)-COLUMN(X32)))</f>
        <v xml:space="preserve"> </v>
      </c>
      <c r="Y32" s="946" t="str">
        <f>LEFT(RIGHT(" "&amp;$BE$32,6+COLUMN($V$32)-COLUMN(Y32)))</f>
        <v xml:space="preserve"> </v>
      </c>
      <c r="Z32" s="941" t="str">
        <f>LEFT(RIGHT(" "&amp;$BE$32,6+COLUMN($V$32)-COLUMN(Z32)))</f>
        <v xml:space="preserve"> </v>
      </c>
      <c r="AA32" s="959" t="str">
        <f>LEFT(RIGHT(" "&amp;$BE$32,6+COLUMN($V$32)-COLUMN(AA32)))</f>
        <v xml:space="preserve"> </v>
      </c>
      <c r="AB32" s="859"/>
      <c r="AC32" s="820"/>
      <c r="AD32" s="822"/>
      <c r="AE32" s="822"/>
      <c r="AF32" s="822"/>
      <c r="AG32" s="822"/>
      <c r="AH32" s="822"/>
      <c r="AI32" s="822"/>
      <c r="AJ32" s="822"/>
      <c r="AK32" s="822"/>
      <c r="AL32" s="822"/>
      <c r="AM32" s="822"/>
      <c r="AN32" s="822"/>
      <c r="AO32" s="823"/>
      <c r="AP32" s="826"/>
      <c r="AQ32" s="827"/>
      <c r="AR32" s="933" t="str">
        <f t="shared" ref="AR32" si="8">LEFT(RIGHT(" "&amp;$BF32,5+COLUMN($AR32)-COLUMN(AR32)))</f>
        <v xml:space="preserve"> </v>
      </c>
      <c r="AS32" s="935" t="str">
        <f t="shared" si="4"/>
        <v xml:space="preserve"> </v>
      </c>
      <c r="AT32" s="953" t="str">
        <f t="shared" si="4"/>
        <v xml:space="preserve"> </v>
      </c>
      <c r="AU32" s="955" t="str">
        <f t="shared" si="4"/>
        <v xml:space="preserve"> </v>
      </c>
      <c r="AV32" s="937" t="str">
        <f t="shared" si="4"/>
        <v xml:space="preserve"> </v>
      </c>
      <c r="AW32" s="939" t="str">
        <f t="shared" ref="AW32" si="9">LEFT(RIGHT(" "&amp;$BG32,6+COLUMN($AW32)-COLUMN(AW32)))</f>
        <v xml:space="preserve"> </v>
      </c>
      <c r="AX32" s="941" t="str">
        <f t="shared" si="5"/>
        <v xml:space="preserve"> </v>
      </c>
      <c r="AY32" s="943" t="str">
        <f t="shared" si="5"/>
        <v xml:space="preserve"> </v>
      </c>
      <c r="AZ32" s="946" t="str">
        <f t="shared" si="5"/>
        <v xml:space="preserve"> </v>
      </c>
      <c r="BA32" s="941" t="str">
        <f t="shared" si="5"/>
        <v xml:space="preserve"> </v>
      </c>
      <c r="BB32" s="948" t="str">
        <f t="shared" si="5"/>
        <v xml:space="preserve"> </v>
      </c>
      <c r="BD32" s="950"/>
      <c r="BE32" s="952" t="str">
        <f t="shared" ref="BE32" si="10">IF((ROUNDDOWN(O32*BD32,0))=0,"",(ROUNDDOWN(O32*BD32,0)))</f>
        <v/>
      </c>
      <c r="BF32" s="950"/>
      <c r="BG32" s="945" t="str">
        <f t="shared" ref="BG32" si="11">IF((ROUNDDOWN(AP32*BF32,0))=0,"",(ROUNDDOWN(AP32*BF32,0)))</f>
        <v/>
      </c>
    </row>
    <row r="33" spans="1:59" ht="12.95" customHeight="1" thickBot="1">
      <c r="A33" s="819"/>
      <c r="B33" s="821"/>
      <c r="C33" s="824"/>
      <c r="D33" s="824"/>
      <c r="E33" s="824"/>
      <c r="F33" s="824"/>
      <c r="G33" s="824"/>
      <c r="H33" s="824"/>
      <c r="I33" s="824"/>
      <c r="J33" s="824"/>
      <c r="K33" s="824"/>
      <c r="L33" s="824"/>
      <c r="M33" s="824"/>
      <c r="N33" s="825"/>
      <c r="O33" s="828"/>
      <c r="P33" s="829"/>
      <c r="Q33" s="940"/>
      <c r="R33" s="958"/>
      <c r="S33" s="921"/>
      <c r="T33" s="923"/>
      <c r="U33" s="925"/>
      <c r="V33" s="940"/>
      <c r="W33" s="942"/>
      <c r="X33" s="944"/>
      <c r="Y33" s="947"/>
      <c r="Z33" s="942"/>
      <c r="AA33" s="960"/>
      <c r="AB33" s="860"/>
      <c r="AC33" s="821"/>
      <c r="AD33" s="824"/>
      <c r="AE33" s="824"/>
      <c r="AF33" s="824"/>
      <c r="AG33" s="824"/>
      <c r="AH33" s="824"/>
      <c r="AI33" s="824"/>
      <c r="AJ33" s="824"/>
      <c r="AK33" s="824"/>
      <c r="AL33" s="824"/>
      <c r="AM33" s="824"/>
      <c r="AN33" s="824"/>
      <c r="AO33" s="825"/>
      <c r="AP33" s="828"/>
      <c r="AQ33" s="829"/>
      <c r="AR33" s="934"/>
      <c r="AS33" s="936"/>
      <c r="AT33" s="954"/>
      <c r="AU33" s="956"/>
      <c r="AV33" s="938"/>
      <c r="AW33" s="940"/>
      <c r="AX33" s="942"/>
      <c r="AY33" s="944"/>
      <c r="AZ33" s="947"/>
      <c r="BA33" s="942"/>
      <c r="BB33" s="949"/>
      <c r="BD33" s="951"/>
      <c r="BE33" s="952"/>
      <c r="BF33" s="951"/>
      <c r="BG33" s="945"/>
    </row>
    <row r="34" spans="1:59" ht="12.95" customHeight="1" thickTop="1">
      <c r="A34" s="818"/>
      <c r="B34" s="820"/>
      <c r="C34" s="822"/>
      <c r="D34" s="822"/>
      <c r="E34" s="822"/>
      <c r="F34" s="822"/>
      <c r="G34" s="822"/>
      <c r="H34" s="822"/>
      <c r="I34" s="822"/>
      <c r="J34" s="822"/>
      <c r="K34" s="822"/>
      <c r="L34" s="822"/>
      <c r="M34" s="822"/>
      <c r="N34" s="823"/>
      <c r="O34" s="826"/>
      <c r="P34" s="827"/>
      <c r="Q34" s="939" t="str">
        <f>LEFT(RIGHT(" "&amp;$BD$34,5+COLUMN($Q$34)-COLUMN(Q34)))</f>
        <v xml:space="preserve"> </v>
      </c>
      <c r="R34" s="957" t="str">
        <f>LEFT(RIGHT(" "&amp;$BD$34,5+COLUMN($Q$34)-COLUMN(R34)))</f>
        <v xml:space="preserve"> </v>
      </c>
      <c r="S34" s="920" t="str">
        <f>LEFT(RIGHT(" "&amp;$BD$34,5+COLUMN($Q$34)-COLUMN(S34)))</f>
        <v xml:space="preserve"> </v>
      </c>
      <c r="T34" s="922" t="str">
        <f>LEFT(RIGHT(" "&amp;$BD$34,5+COLUMN($Q$34)-COLUMN(T34)))</f>
        <v xml:space="preserve"> </v>
      </c>
      <c r="U34" s="924" t="str">
        <f>LEFT(RIGHT(" "&amp;$BD$34,5+COLUMN($Q$34)-COLUMN(U34)))</f>
        <v xml:space="preserve"> </v>
      </c>
      <c r="V34" s="939" t="str">
        <f>LEFT(RIGHT(" "&amp;$BE34,6+COLUMN($V$34)-COLUMN(V34)))</f>
        <v xml:space="preserve"> </v>
      </c>
      <c r="W34" s="941" t="str">
        <f>LEFT(RIGHT(" "&amp;$BE$34,6+COLUMN($V$34)-COLUMN(W34)))</f>
        <v xml:space="preserve"> </v>
      </c>
      <c r="X34" s="943" t="str">
        <f>LEFT(RIGHT(" "&amp;$BE$34,6+COLUMN($V$34)-COLUMN(X34)))</f>
        <v xml:space="preserve"> </v>
      </c>
      <c r="Y34" s="946" t="str">
        <f>LEFT(RIGHT(" "&amp;$BE$34,6+COLUMN($V$34)-COLUMN(Y34)))</f>
        <v xml:space="preserve"> </v>
      </c>
      <c r="Z34" s="941" t="str">
        <f>LEFT(RIGHT(" "&amp;$BE$34,6+COLUMN($V$34)-COLUMN(Z34)))</f>
        <v xml:space="preserve"> </v>
      </c>
      <c r="AA34" s="959" t="str">
        <f>LEFT(RIGHT(" "&amp;$BE$34,6+COLUMN($V$34)-COLUMN(AA34)))</f>
        <v xml:space="preserve"> </v>
      </c>
      <c r="AB34" s="859"/>
      <c r="AC34" s="820"/>
      <c r="AD34" s="822"/>
      <c r="AE34" s="822"/>
      <c r="AF34" s="822"/>
      <c r="AG34" s="822"/>
      <c r="AH34" s="822"/>
      <c r="AI34" s="822"/>
      <c r="AJ34" s="822"/>
      <c r="AK34" s="822"/>
      <c r="AL34" s="822"/>
      <c r="AM34" s="822"/>
      <c r="AN34" s="822"/>
      <c r="AO34" s="823"/>
      <c r="AP34" s="826"/>
      <c r="AQ34" s="827"/>
      <c r="AR34" s="933" t="str">
        <f t="shared" ref="AR34" si="12">LEFT(RIGHT(" "&amp;$BF34,5+COLUMN($AR34)-COLUMN(AR34)))</f>
        <v xml:space="preserve"> </v>
      </c>
      <c r="AS34" s="935" t="str">
        <f t="shared" si="4"/>
        <v xml:space="preserve"> </v>
      </c>
      <c r="AT34" s="953" t="str">
        <f t="shared" si="4"/>
        <v xml:space="preserve"> </v>
      </c>
      <c r="AU34" s="955" t="str">
        <f t="shared" si="4"/>
        <v xml:space="preserve"> </v>
      </c>
      <c r="AV34" s="937" t="str">
        <f t="shared" si="4"/>
        <v xml:space="preserve"> </v>
      </c>
      <c r="AW34" s="939" t="str">
        <f t="shared" ref="AW34" si="13">LEFT(RIGHT(" "&amp;$BG34,6+COLUMN($AW34)-COLUMN(AW34)))</f>
        <v xml:space="preserve"> </v>
      </c>
      <c r="AX34" s="941" t="str">
        <f t="shared" si="5"/>
        <v xml:space="preserve"> </v>
      </c>
      <c r="AY34" s="943" t="str">
        <f t="shared" si="5"/>
        <v xml:space="preserve"> </v>
      </c>
      <c r="AZ34" s="946" t="str">
        <f t="shared" si="5"/>
        <v xml:space="preserve"> </v>
      </c>
      <c r="BA34" s="941" t="str">
        <f t="shared" si="5"/>
        <v xml:space="preserve"> </v>
      </c>
      <c r="BB34" s="948" t="str">
        <f t="shared" si="5"/>
        <v xml:space="preserve"> </v>
      </c>
      <c r="BD34" s="950"/>
      <c r="BE34" s="952" t="str">
        <f t="shared" ref="BE34" si="14">IF((ROUNDDOWN(O34*BD34,0))=0,"",(ROUNDDOWN(O34*BD34,0)))</f>
        <v/>
      </c>
      <c r="BF34" s="950"/>
      <c r="BG34" s="945" t="str">
        <f t="shared" ref="BG34" si="15">IF((ROUNDDOWN(AP34*BF34,0))=0,"",(ROUNDDOWN(AP34*BF34,0)))</f>
        <v/>
      </c>
    </row>
    <row r="35" spans="1:59" ht="12.95" customHeight="1" thickBot="1">
      <c r="A35" s="819"/>
      <c r="B35" s="821"/>
      <c r="C35" s="824"/>
      <c r="D35" s="824"/>
      <c r="E35" s="824"/>
      <c r="F35" s="824"/>
      <c r="G35" s="824"/>
      <c r="H35" s="824"/>
      <c r="I35" s="824"/>
      <c r="J35" s="824"/>
      <c r="K35" s="824"/>
      <c r="L35" s="824"/>
      <c r="M35" s="824"/>
      <c r="N35" s="825"/>
      <c r="O35" s="828"/>
      <c r="P35" s="829"/>
      <c r="Q35" s="940"/>
      <c r="R35" s="958"/>
      <c r="S35" s="921"/>
      <c r="T35" s="923"/>
      <c r="U35" s="925"/>
      <c r="V35" s="940"/>
      <c r="W35" s="942"/>
      <c r="X35" s="944"/>
      <c r="Y35" s="947"/>
      <c r="Z35" s="942"/>
      <c r="AA35" s="960"/>
      <c r="AB35" s="860"/>
      <c r="AC35" s="821"/>
      <c r="AD35" s="824"/>
      <c r="AE35" s="824"/>
      <c r="AF35" s="824"/>
      <c r="AG35" s="824"/>
      <c r="AH35" s="824"/>
      <c r="AI35" s="824"/>
      <c r="AJ35" s="824"/>
      <c r="AK35" s="824"/>
      <c r="AL35" s="824"/>
      <c r="AM35" s="824"/>
      <c r="AN35" s="824"/>
      <c r="AO35" s="825"/>
      <c r="AP35" s="828"/>
      <c r="AQ35" s="829"/>
      <c r="AR35" s="934"/>
      <c r="AS35" s="936"/>
      <c r="AT35" s="954"/>
      <c r="AU35" s="956"/>
      <c r="AV35" s="938"/>
      <c r="AW35" s="940"/>
      <c r="AX35" s="942"/>
      <c r="AY35" s="944"/>
      <c r="AZ35" s="947"/>
      <c r="BA35" s="942"/>
      <c r="BB35" s="949"/>
      <c r="BD35" s="951"/>
      <c r="BE35" s="952"/>
      <c r="BF35" s="951"/>
      <c r="BG35" s="945"/>
    </row>
    <row r="36" spans="1:59" ht="12.95" customHeight="1" thickTop="1">
      <c r="A36" s="818"/>
      <c r="B36" s="820"/>
      <c r="C36" s="822"/>
      <c r="D36" s="822"/>
      <c r="E36" s="822"/>
      <c r="F36" s="822"/>
      <c r="G36" s="822"/>
      <c r="H36" s="822"/>
      <c r="I36" s="822"/>
      <c r="J36" s="822"/>
      <c r="K36" s="822"/>
      <c r="L36" s="822"/>
      <c r="M36" s="822"/>
      <c r="N36" s="823"/>
      <c r="O36" s="826"/>
      <c r="P36" s="827"/>
      <c r="Q36" s="939" t="str">
        <f>LEFT(RIGHT(" "&amp;$BD$36,5+COLUMN($Q$36)-COLUMN(Q36)))</f>
        <v xml:space="preserve"> </v>
      </c>
      <c r="R36" s="957" t="str">
        <f>LEFT(RIGHT(" "&amp;$BD$36,5+COLUMN($Q$36)-COLUMN(R36)))</f>
        <v xml:space="preserve"> </v>
      </c>
      <c r="S36" s="920" t="str">
        <f>LEFT(RIGHT(" "&amp;$BD$36,5+COLUMN($Q$36)-COLUMN(S36)))</f>
        <v xml:space="preserve"> </v>
      </c>
      <c r="T36" s="922" t="str">
        <f>LEFT(RIGHT(" "&amp;$BD$36,5+COLUMN($Q$36)-COLUMN(T36)))</f>
        <v xml:space="preserve"> </v>
      </c>
      <c r="U36" s="924" t="str">
        <f>LEFT(RIGHT(" "&amp;$BD$36,5+COLUMN($Q$36)-COLUMN(U36)))</f>
        <v xml:space="preserve"> </v>
      </c>
      <c r="V36" s="939" t="str">
        <f>LEFT(RIGHT(" "&amp;$BE36,6+COLUMN($V$36)-COLUMN(V36)))</f>
        <v xml:space="preserve"> </v>
      </c>
      <c r="W36" s="941" t="str">
        <f>LEFT(RIGHT(" "&amp;$BE$36,6+COLUMN($V$36)-COLUMN(W36)))</f>
        <v xml:space="preserve"> </v>
      </c>
      <c r="X36" s="943" t="str">
        <f>LEFT(RIGHT(" "&amp;$BE$36,6+COLUMN($V$36)-COLUMN(X36)))</f>
        <v xml:space="preserve"> </v>
      </c>
      <c r="Y36" s="946" t="str">
        <f>LEFT(RIGHT(" "&amp;$BE$36,6+COLUMN($V$36)-COLUMN(Y36)))</f>
        <v xml:space="preserve"> </v>
      </c>
      <c r="Z36" s="941" t="str">
        <f>LEFT(RIGHT(" "&amp;$BE$36,6+COLUMN($V$36)-COLUMN(Z36)))</f>
        <v xml:space="preserve"> </v>
      </c>
      <c r="AA36" s="959" t="str">
        <f>LEFT(RIGHT(" "&amp;$BE$36,6+COLUMN($V$36)-COLUMN(AA36)))</f>
        <v xml:space="preserve"> </v>
      </c>
      <c r="AB36" s="859"/>
      <c r="AC36" s="820"/>
      <c r="AD36" s="822"/>
      <c r="AE36" s="822"/>
      <c r="AF36" s="822"/>
      <c r="AG36" s="822"/>
      <c r="AH36" s="822"/>
      <c r="AI36" s="822"/>
      <c r="AJ36" s="822"/>
      <c r="AK36" s="822"/>
      <c r="AL36" s="822"/>
      <c r="AM36" s="822"/>
      <c r="AN36" s="822"/>
      <c r="AO36" s="823"/>
      <c r="AP36" s="826"/>
      <c r="AQ36" s="827"/>
      <c r="AR36" s="933" t="str">
        <f t="shared" ref="AR36" si="16">LEFT(RIGHT(" "&amp;$BF36,5+COLUMN($AR36)-COLUMN(AR36)))</f>
        <v xml:space="preserve"> </v>
      </c>
      <c r="AS36" s="935" t="str">
        <f t="shared" si="4"/>
        <v xml:space="preserve"> </v>
      </c>
      <c r="AT36" s="953" t="str">
        <f t="shared" si="4"/>
        <v xml:space="preserve"> </v>
      </c>
      <c r="AU36" s="955" t="str">
        <f t="shared" si="4"/>
        <v xml:space="preserve"> </v>
      </c>
      <c r="AV36" s="937" t="str">
        <f t="shared" si="4"/>
        <v xml:space="preserve"> </v>
      </c>
      <c r="AW36" s="939" t="str">
        <f t="shared" ref="AW36" si="17">LEFT(RIGHT(" "&amp;$BG36,6+COLUMN($AW36)-COLUMN(AW36)))</f>
        <v xml:space="preserve"> </v>
      </c>
      <c r="AX36" s="941" t="str">
        <f t="shared" si="5"/>
        <v xml:space="preserve"> </v>
      </c>
      <c r="AY36" s="943" t="str">
        <f t="shared" si="5"/>
        <v xml:space="preserve"> </v>
      </c>
      <c r="AZ36" s="946" t="str">
        <f t="shared" si="5"/>
        <v xml:space="preserve"> </v>
      </c>
      <c r="BA36" s="941" t="str">
        <f t="shared" si="5"/>
        <v xml:space="preserve"> </v>
      </c>
      <c r="BB36" s="948" t="str">
        <f t="shared" si="5"/>
        <v xml:space="preserve"> </v>
      </c>
      <c r="BD36" s="950"/>
      <c r="BE36" s="952" t="str">
        <f t="shared" ref="BE36" si="18">IF((ROUNDDOWN(O36*BD36,0))=0,"",(ROUNDDOWN(O36*BD36,0)))</f>
        <v/>
      </c>
      <c r="BF36" s="950"/>
      <c r="BG36" s="945" t="str">
        <f t="shared" ref="BG36" si="19">IF((ROUNDDOWN(AP36*BF36,0))=0,"",(ROUNDDOWN(AP36*BF36,0)))</f>
        <v/>
      </c>
    </row>
    <row r="37" spans="1:59" ht="12.95" customHeight="1" thickBot="1">
      <c r="A37" s="819"/>
      <c r="B37" s="821"/>
      <c r="C37" s="824"/>
      <c r="D37" s="824"/>
      <c r="E37" s="824"/>
      <c r="F37" s="824"/>
      <c r="G37" s="824"/>
      <c r="H37" s="824"/>
      <c r="I37" s="824"/>
      <c r="J37" s="824"/>
      <c r="K37" s="824"/>
      <c r="L37" s="824"/>
      <c r="M37" s="824"/>
      <c r="N37" s="825"/>
      <c r="O37" s="828"/>
      <c r="P37" s="829"/>
      <c r="Q37" s="940"/>
      <c r="R37" s="958"/>
      <c r="S37" s="921"/>
      <c r="T37" s="923"/>
      <c r="U37" s="925"/>
      <c r="V37" s="940"/>
      <c r="W37" s="942"/>
      <c r="X37" s="944"/>
      <c r="Y37" s="947"/>
      <c r="Z37" s="942"/>
      <c r="AA37" s="960"/>
      <c r="AB37" s="860"/>
      <c r="AC37" s="821"/>
      <c r="AD37" s="824"/>
      <c r="AE37" s="824"/>
      <c r="AF37" s="824"/>
      <c r="AG37" s="824"/>
      <c r="AH37" s="824"/>
      <c r="AI37" s="824"/>
      <c r="AJ37" s="824"/>
      <c r="AK37" s="824"/>
      <c r="AL37" s="824"/>
      <c r="AM37" s="824"/>
      <c r="AN37" s="824"/>
      <c r="AO37" s="825"/>
      <c r="AP37" s="828"/>
      <c r="AQ37" s="829"/>
      <c r="AR37" s="934"/>
      <c r="AS37" s="936"/>
      <c r="AT37" s="954"/>
      <c r="AU37" s="956"/>
      <c r="AV37" s="938"/>
      <c r="AW37" s="940"/>
      <c r="AX37" s="942"/>
      <c r="AY37" s="944"/>
      <c r="AZ37" s="947"/>
      <c r="BA37" s="942"/>
      <c r="BB37" s="949"/>
      <c r="BD37" s="951"/>
      <c r="BE37" s="952"/>
      <c r="BF37" s="951"/>
      <c r="BG37" s="945"/>
    </row>
    <row r="38" spans="1:59" ht="12.95" customHeight="1" thickTop="1">
      <c r="A38" s="818"/>
      <c r="B38" s="820"/>
      <c r="C38" s="822"/>
      <c r="D38" s="822"/>
      <c r="E38" s="822"/>
      <c r="F38" s="822"/>
      <c r="G38" s="822"/>
      <c r="H38" s="822"/>
      <c r="I38" s="822"/>
      <c r="J38" s="822"/>
      <c r="K38" s="822"/>
      <c r="L38" s="822"/>
      <c r="M38" s="822"/>
      <c r="N38" s="823"/>
      <c r="O38" s="826"/>
      <c r="P38" s="827"/>
      <c r="Q38" s="939" t="str">
        <f>LEFT(RIGHT(" "&amp;$BD$38,5+COLUMN($Q$38)-COLUMN(Q38)))</f>
        <v xml:space="preserve"> </v>
      </c>
      <c r="R38" s="957" t="str">
        <f>LEFT(RIGHT(" "&amp;$BD$38,5+COLUMN($Q$38)-COLUMN(R38)))</f>
        <v xml:space="preserve"> </v>
      </c>
      <c r="S38" s="920" t="str">
        <f>LEFT(RIGHT(" "&amp;$BD$38,5+COLUMN($Q$38)-COLUMN(S38)))</f>
        <v xml:space="preserve"> </v>
      </c>
      <c r="T38" s="922" t="str">
        <f>LEFT(RIGHT(" "&amp;$BD$38,5+COLUMN($Q$38)-COLUMN(T38)))</f>
        <v xml:space="preserve"> </v>
      </c>
      <c r="U38" s="924" t="str">
        <f>LEFT(RIGHT(" "&amp;$BD$38,5+COLUMN($Q$38)-COLUMN(U38)))</f>
        <v xml:space="preserve"> </v>
      </c>
      <c r="V38" s="939" t="str">
        <f>LEFT(RIGHT(" "&amp;$BE38,6+COLUMN($V$38)-COLUMN(V38)))</f>
        <v xml:space="preserve"> </v>
      </c>
      <c r="W38" s="941" t="str">
        <f>LEFT(RIGHT(" "&amp;$BE$38,6+COLUMN($V$38)-COLUMN(W38)))</f>
        <v xml:space="preserve"> </v>
      </c>
      <c r="X38" s="943" t="str">
        <f>LEFT(RIGHT(" "&amp;$BE$38,6+COLUMN($V$38)-COLUMN(X38)))</f>
        <v xml:space="preserve"> </v>
      </c>
      <c r="Y38" s="946" t="str">
        <f>LEFT(RIGHT(" "&amp;$BE$38,6+COLUMN($V$38)-COLUMN(Y38)))</f>
        <v xml:space="preserve"> </v>
      </c>
      <c r="Z38" s="941" t="str">
        <f>LEFT(RIGHT(" "&amp;$BE$38,6+COLUMN($V$38)-COLUMN(Z38)))</f>
        <v xml:space="preserve"> </v>
      </c>
      <c r="AA38" s="959" t="str">
        <f>LEFT(RIGHT(" "&amp;$BE$38,6+COLUMN($V$38)-COLUMN(AA38)))</f>
        <v xml:space="preserve"> </v>
      </c>
      <c r="AB38" s="859"/>
      <c r="AC38" s="820"/>
      <c r="AD38" s="822"/>
      <c r="AE38" s="822"/>
      <c r="AF38" s="822"/>
      <c r="AG38" s="822"/>
      <c r="AH38" s="822"/>
      <c r="AI38" s="822"/>
      <c r="AJ38" s="822"/>
      <c r="AK38" s="822"/>
      <c r="AL38" s="822"/>
      <c r="AM38" s="822"/>
      <c r="AN38" s="822"/>
      <c r="AO38" s="823"/>
      <c r="AP38" s="826"/>
      <c r="AQ38" s="827"/>
      <c r="AR38" s="933" t="str">
        <f t="shared" ref="AR38" si="20">LEFT(RIGHT(" "&amp;$BF38,5+COLUMN($AR38)-COLUMN(AR38)))</f>
        <v xml:space="preserve"> </v>
      </c>
      <c r="AS38" s="935" t="str">
        <f t="shared" si="4"/>
        <v xml:space="preserve"> </v>
      </c>
      <c r="AT38" s="953" t="str">
        <f t="shared" si="4"/>
        <v xml:space="preserve"> </v>
      </c>
      <c r="AU38" s="955" t="str">
        <f t="shared" si="4"/>
        <v xml:space="preserve"> </v>
      </c>
      <c r="AV38" s="937" t="str">
        <f t="shared" si="4"/>
        <v xml:space="preserve"> </v>
      </c>
      <c r="AW38" s="939" t="str">
        <f t="shared" ref="AW38" si="21">LEFT(RIGHT(" "&amp;$BG38,6+COLUMN($AW38)-COLUMN(AW38)))</f>
        <v xml:space="preserve"> </v>
      </c>
      <c r="AX38" s="941" t="str">
        <f t="shared" si="5"/>
        <v xml:space="preserve"> </v>
      </c>
      <c r="AY38" s="943" t="str">
        <f t="shared" si="5"/>
        <v xml:space="preserve"> </v>
      </c>
      <c r="AZ38" s="946" t="str">
        <f t="shared" si="5"/>
        <v xml:space="preserve"> </v>
      </c>
      <c r="BA38" s="941" t="str">
        <f t="shared" si="5"/>
        <v xml:space="preserve"> </v>
      </c>
      <c r="BB38" s="948" t="str">
        <f t="shared" si="5"/>
        <v xml:space="preserve"> </v>
      </c>
      <c r="BD38" s="950"/>
      <c r="BE38" s="952" t="str">
        <f t="shared" ref="BE38" si="22">IF((ROUNDDOWN(O38*BD38,0))=0,"",(ROUNDDOWN(O38*BD38,0)))</f>
        <v/>
      </c>
      <c r="BF38" s="950"/>
      <c r="BG38" s="945" t="str">
        <f t="shared" ref="BG38" si="23">IF((ROUNDDOWN(AP38*BF38,0))=0,"",(ROUNDDOWN(AP38*BF38,0)))</f>
        <v/>
      </c>
    </row>
    <row r="39" spans="1:59" ht="12.95" customHeight="1" thickBot="1">
      <c r="A39" s="819"/>
      <c r="B39" s="821"/>
      <c r="C39" s="824"/>
      <c r="D39" s="824"/>
      <c r="E39" s="824"/>
      <c r="F39" s="824"/>
      <c r="G39" s="824"/>
      <c r="H39" s="824"/>
      <c r="I39" s="824"/>
      <c r="J39" s="824"/>
      <c r="K39" s="824"/>
      <c r="L39" s="824"/>
      <c r="M39" s="824"/>
      <c r="N39" s="825"/>
      <c r="O39" s="828"/>
      <c r="P39" s="829"/>
      <c r="Q39" s="940"/>
      <c r="R39" s="958"/>
      <c r="S39" s="921"/>
      <c r="T39" s="923"/>
      <c r="U39" s="925"/>
      <c r="V39" s="940"/>
      <c r="W39" s="942"/>
      <c r="X39" s="944"/>
      <c r="Y39" s="947"/>
      <c r="Z39" s="942"/>
      <c r="AA39" s="960"/>
      <c r="AB39" s="860"/>
      <c r="AC39" s="821"/>
      <c r="AD39" s="824"/>
      <c r="AE39" s="824"/>
      <c r="AF39" s="824"/>
      <c r="AG39" s="824"/>
      <c r="AH39" s="824"/>
      <c r="AI39" s="824"/>
      <c r="AJ39" s="824"/>
      <c r="AK39" s="824"/>
      <c r="AL39" s="824"/>
      <c r="AM39" s="824"/>
      <c r="AN39" s="824"/>
      <c r="AO39" s="825"/>
      <c r="AP39" s="828"/>
      <c r="AQ39" s="829"/>
      <c r="AR39" s="934"/>
      <c r="AS39" s="936"/>
      <c r="AT39" s="954"/>
      <c r="AU39" s="956"/>
      <c r="AV39" s="938"/>
      <c r="AW39" s="940"/>
      <c r="AX39" s="942"/>
      <c r="AY39" s="944"/>
      <c r="AZ39" s="947"/>
      <c r="BA39" s="942"/>
      <c r="BB39" s="949"/>
      <c r="BD39" s="951"/>
      <c r="BE39" s="952"/>
      <c r="BF39" s="951"/>
      <c r="BG39" s="945"/>
    </row>
    <row r="40" spans="1:59" ht="12.95" customHeight="1" thickTop="1">
      <c r="A40" s="818"/>
      <c r="B40" s="820"/>
      <c r="C40" s="867"/>
      <c r="D40" s="868"/>
      <c r="E40" s="868"/>
      <c r="F40" s="868"/>
      <c r="G40" s="868"/>
      <c r="H40" s="868"/>
      <c r="I40" s="868"/>
      <c r="J40" s="868"/>
      <c r="K40" s="868"/>
      <c r="L40" s="868"/>
      <c r="M40" s="868"/>
      <c r="N40" s="869"/>
      <c r="O40" s="826"/>
      <c r="P40" s="827"/>
      <c r="Q40" s="939" t="str">
        <f>LEFT(RIGHT(" "&amp;$BD$40,5+COLUMN($Q$40)-COLUMN(Q40)))</f>
        <v xml:space="preserve"> </v>
      </c>
      <c r="R40" s="957" t="str">
        <f>LEFT(RIGHT(" "&amp;$BD$40,5+COLUMN($Q$40)-COLUMN(R40)))</f>
        <v xml:space="preserve"> </v>
      </c>
      <c r="S40" s="920" t="str">
        <f>LEFT(RIGHT(" "&amp;$BD$40,5+COLUMN($Q$40)-COLUMN(S40)))</f>
        <v xml:space="preserve"> </v>
      </c>
      <c r="T40" s="922" t="str">
        <f>LEFT(RIGHT(" "&amp;$BD$40,5+COLUMN($Q$40)-COLUMN(T40)))</f>
        <v xml:space="preserve"> </v>
      </c>
      <c r="U40" s="924" t="str">
        <f>LEFT(RIGHT(" "&amp;$BD$40,5+COLUMN($Q$40)-COLUMN(U40)))</f>
        <v xml:space="preserve"> </v>
      </c>
      <c r="V40" s="939" t="str">
        <f>LEFT(RIGHT(" "&amp;$BE40,6+COLUMN($V$40)-COLUMN(V40)))</f>
        <v xml:space="preserve"> </v>
      </c>
      <c r="W40" s="941" t="str">
        <f t="shared" ref="W40:AA40" si="24">LEFT(RIGHT(" "&amp;$BE40,6+COLUMN($V$40)-COLUMN(W40)))</f>
        <v xml:space="preserve"> </v>
      </c>
      <c r="X40" s="943" t="str">
        <f t="shared" si="24"/>
        <v xml:space="preserve"> </v>
      </c>
      <c r="Y40" s="946" t="str">
        <f t="shared" si="24"/>
        <v xml:space="preserve"> </v>
      </c>
      <c r="Z40" s="941" t="str">
        <f t="shared" si="24"/>
        <v xml:space="preserve"> </v>
      </c>
      <c r="AA40" s="959" t="str">
        <f t="shared" si="24"/>
        <v xml:space="preserve"> </v>
      </c>
      <c r="AB40" s="859"/>
      <c r="AC40" s="820"/>
      <c r="AD40" s="822"/>
      <c r="AE40" s="822"/>
      <c r="AF40" s="822"/>
      <c r="AG40" s="822"/>
      <c r="AH40" s="822"/>
      <c r="AI40" s="822"/>
      <c r="AJ40" s="822"/>
      <c r="AK40" s="822"/>
      <c r="AL40" s="822"/>
      <c r="AM40" s="822"/>
      <c r="AN40" s="822"/>
      <c r="AO40" s="823"/>
      <c r="AP40" s="826"/>
      <c r="AQ40" s="827"/>
      <c r="AR40" s="933" t="str">
        <f t="shared" ref="AR40" si="25">LEFT(RIGHT(" "&amp;$BF40,5+COLUMN($AR40)-COLUMN(AR40)))</f>
        <v xml:space="preserve"> </v>
      </c>
      <c r="AS40" s="935" t="str">
        <f t="shared" si="4"/>
        <v xml:space="preserve"> </v>
      </c>
      <c r="AT40" s="953" t="str">
        <f t="shared" si="4"/>
        <v xml:space="preserve"> </v>
      </c>
      <c r="AU40" s="955" t="str">
        <f t="shared" si="4"/>
        <v xml:space="preserve"> </v>
      </c>
      <c r="AV40" s="937" t="str">
        <f t="shared" si="4"/>
        <v xml:space="preserve"> </v>
      </c>
      <c r="AW40" s="939" t="str">
        <f t="shared" ref="AW40" si="26">LEFT(RIGHT(" "&amp;$BG40,6+COLUMN($AW40)-COLUMN(AW40)))</f>
        <v xml:space="preserve"> </v>
      </c>
      <c r="AX40" s="941" t="str">
        <f t="shared" si="5"/>
        <v xml:space="preserve"> </v>
      </c>
      <c r="AY40" s="943" t="str">
        <f t="shared" si="5"/>
        <v xml:space="preserve"> </v>
      </c>
      <c r="AZ40" s="946" t="str">
        <f t="shared" si="5"/>
        <v xml:space="preserve"> </v>
      </c>
      <c r="BA40" s="941" t="str">
        <f t="shared" si="5"/>
        <v xml:space="preserve"> </v>
      </c>
      <c r="BB40" s="948" t="str">
        <f t="shared" si="5"/>
        <v xml:space="preserve"> </v>
      </c>
      <c r="BD40" s="950"/>
      <c r="BE40" s="952" t="str">
        <f t="shared" ref="BE40" si="27">IF((ROUNDDOWN(O40*BD40,0))=0,"",(ROUNDDOWN(O40*BD40,0)))</f>
        <v/>
      </c>
      <c r="BF40" s="950"/>
      <c r="BG40" s="945" t="str">
        <f t="shared" ref="BG40" si="28">IF((ROUNDDOWN(AP40*BF40,0))=0,"",(ROUNDDOWN(AP40*BF40,0)))</f>
        <v/>
      </c>
    </row>
    <row r="41" spans="1:59" ht="12.95" customHeight="1" thickBot="1">
      <c r="A41" s="865"/>
      <c r="B41" s="866"/>
      <c r="C41" s="870"/>
      <c r="D41" s="871"/>
      <c r="E41" s="871"/>
      <c r="F41" s="871"/>
      <c r="G41" s="871"/>
      <c r="H41" s="871"/>
      <c r="I41" s="871"/>
      <c r="J41" s="871"/>
      <c r="K41" s="871"/>
      <c r="L41" s="871"/>
      <c r="M41" s="871"/>
      <c r="N41" s="872"/>
      <c r="O41" s="863"/>
      <c r="P41" s="864"/>
      <c r="Q41" s="961"/>
      <c r="R41" s="962"/>
      <c r="S41" s="963"/>
      <c r="T41" s="964"/>
      <c r="U41" s="965"/>
      <c r="V41" s="961"/>
      <c r="W41" s="967"/>
      <c r="X41" s="971"/>
      <c r="Y41" s="966"/>
      <c r="Z41" s="967"/>
      <c r="AA41" s="981"/>
      <c r="AB41" s="885"/>
      <c r="AC41" s="866"/>
      <c r="AD41" s="972"/>
      <c r="AE41" s="972"/>
      <c r="AF41" s="972"/>
      <c r="AG41" s="972"/>
      <c r="AH41" s="972"/>
      <c r="AI41" s="972"/>
      <c r="AJ41" s="972"/>
      <c r="AK41" s="972"/>
      <c r="AL41" s="972"/>
      <c r="AM41" s="972"/>
      <c r="AN41" s="972"/>
      <c r="AO41" s="973"/>
      <c r="AP41" s="863"/>
      <c r="AQ41" s="864"/>
      <c r="AR41" s="974"/>
      <c r="AS41" s="975"/>
      <c r="AT41" s="968"/>
      <c r="AU41" s="969"/>
      <c r="AV41" s="970"/>
      <c r="AW41" s="961"/>
      <c r="AX41" s="967"/>
      <c r="AY41" s="971"/>
      <c r="AZ41" s="966"/>
      <c r="BA41" s="967"/>
      <c r="BB41" s="980"/>
      <c r="BD41" s="951"/>
      <c r="BE41" s="952"/>
      <c r="BF41" s="951"/>
      <c r="BG41" s="945"/>
    </row>
    <row r="42" spans="1:59" ht="12.95" customHeight="1" thickTop="1" thickBot="1">
      <c r="AM42" s="5"/>
      <c r="AN42" s="5"/>
      <c r="AO42" s="5"/>
      <c r="AP42" s="5"/>
      <c r="AQ42" s="5"/>
      <c r="AR42" s="5"/>
      <c r="AS42" s="5"/>
      <c r="AT42" s="5"/>
      <c r="AU42" s="5"/>
      <c r="AV42" s="5"/>
      <c r="AW42" s="5"/>
      <c r="AX42" s="5"/>
      <c r="AY42" s="5"/>
      <c r="AZ42" s="5"/>
      <c r="BA42" s="5"/>
      <c r="BB42" s="5"/>
      <c r="BF42" s="976" t="s">
        <v>135</v>
      </c>
      <c r="BG42" s="978">
        <f>SUM(BE28:BE41,BG28:BG41)</f>
        <v>0</v>
      </c>
    </row>
    <row r="43" spans="1:59" ht="12.95" customHeight="1">
      <c r="A43" s="629" t="s">
        <v>51</v>
      </c>
      <c r="B43" s="483"/>
      <c r="C43" s="500"/>
      <c r="D43" s="329"/>
      <c r="E43" s="330"/>
      <c r="F43" s="330"/>
      <c r="G43" s="330"/>
      <c r="H43" s="525"/>
      <c r="I43" s="333"/>
      <c r="J43" s="330"/>
      <c r="K43" s="330"/>
      <c r="L43" s="330"/>
      <c r="M43" s="524"/>
      <c r="N43" s="633" t="s">
        <v>52</v>
      </c>
      <c r="O43" s="634"/>
      <c r="P43" s="329"/>
      <c r="Q43" s="525"/>
      <c r="R43" s="348" t="s">
        <v>53</v>
      </c>
      <c r="S43" s="634"/>
      <c r="T43" s="350"/>
      <c r="U43" s="350"/>
      <c r="V43" s="350"/>
      <c r="W43" s="350"/>
      <c r="X43" s="350"/>
      <c r="Y43" s="350"/>
      <c r="Z43" s="350"/>
      <c r="AA43" s="350"/>
      <c r="AB43" s="633" t="s">
        <v>54</v>
      </c>
      <c r="AC43" s="634"/>
      <c r="AD43" s="329"/>
      <c r="AE43" s="330"/>
      <c r="AF43" s="330"/>
      <c r="AG43" s="330"/>
      <c r="AH43" s="330"/>
      <c r="AI43" s="330"/>
      <c r="AJ43" s="635"/>
      <c r="AK43" s="5"/>
      <c r="BF43" s="977"/>
      <c r="BG43" s="979"/>
    </row>
    <row r="44" spans="1:59" ht="15" customHeight="1" thickBot="1">
      <c r="A44" s="630"/>
      <c r="B44" s="631"/>
      <c r="C44" s="632"/>
      <c r="D44" s="331"/>
      <c r="E44" s="332"/>
      <c r="F44" s="332"/>
      <c r="G44" s="332"/>
      <c r="H44" s="527"/>
      <c r="I44" s="334"/>
      <c r="J44" s="332"/>
      <c r="K44" s="332"/>
      <c r="L44" s="332"/>
      <c r="M44" s="526"/>
      <c r="N44" s="636" t="s">
        <v>55</v>
      </c>
      <c r="O44" s="637"/>
      <c r="P44" s="331"/>
      <c r="Q44" s="527"/>
      <c r="R44" s="349"/>
      <c r="S44" s="637"/>
      <c r="T44" s="352"/>
      <c r="U44" s="352"/>
      <c r="V44" s="352"/>
      <c r="W44" s="352"/>
      <c r="X44" s="352"/>
      <c r="Y44" s="352"/>
      <c r="Z44" s="352"/>
      <c r="AA44" s="352"/>
      <c r="AB44" s="636" t="s">
        <v>56</v>
      </c>
      <c r="AC44" s="637"/>
      <c r="AD44" s="331"/>
      <c r="AE44" s="332"/>
      <c r="AF44" s="332"/>
      <c r="AG44" s="332"/>
      <c r="AH44" s="332"/>
      <c r="AI44" s="332"/>
      <c r="AJ44" s="638"/>
      <c r="AK44" s="5"/>
      <c r="AZ44" s="737" t="str">
        <f t="shared" ref="AZ44" si="29">$BK$2</f>
        <v>06-10-00</v>
      </c>
      <c r="BA44" s="737"/>
      <c r="BB44" s="737"/>
    </row>
    <row r="45" spans="1:59" ht="12.95" customHeight="1"/>
    <row r="46" spans="1:59" ht="12" customHeight="1"/>
    <row r="47" spans="1:59" ht="12" customHeight="1"/>
    <row r="48" spans="1:5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sheetData>
  <mergeCells count="369">
    <mergeCell ref="BD6:BJ6"/>
    <mergeCell ref="BE1:BE2"/>
    <mergeCell ref="BD1:BD2"/>
    <mergeCell ref="BD4:BG5"/>
    <mergeCell ref="BD7:BG9"/>
    <mergeCell ref="AH4:AI5"/>
    <mergeCell ref="R43:S44"/>
    <mergeCell ref="T43:AA44"/>
    <mergeCell ref="AB43:AC43"/>
    <mergeCell ref="AD43:AJ43"/>
    <mergeCell ref="BG38:BG39"/>
    <mergeCell ref="AZ38:AZ39"/>
    <mergeCell ref="BA38:BA39"/>
    <mergeCell ref="BB38:BB39"/>
    <mergeCell ref="BD38:BD39"/>
    <mergeCell ref="BE38:BE39"/>
    <mergeCell ref="BF38:BF39"/>
    <mergeCell ref="AT38:AT39"/>
    <mergeCell ref="AU38:AU39"/>
    <mergeCell ref="AV38:AV39"/>
    <mergeCell ref="AW38:AW39"/>
    <mergeCell ref="AX38:AX39"/>
    <mergeCell ref="AY38:AY39"/>
    <mergeCell ref="AB38:AB39"/>
    <mergeCell ref="N44:O44"/>
    <mergeCell ref="AB44:AC44"/>
    <mergeCell ref="AD44:AJ44"/>
    <mergeCell ref="BG40:BG41"/>
    <mergeCell ref="BF42:BF43"/>
    <mergeCell ref="BG42:BG43"/>
    <mergeCell ref="BB40:BB41"/>
    <mergeCell ref="BD40:BD41"/>
    <mergeCell ref="BE40:BE41"/>
    <mergeCell ref="BF40:BF41"/>
    <mergeCell ref="Y40:Y41"/>
    <mergeCell ref="Z40:Z41"/>
    <mergeCell ref="AA40:AA41"/>
    <mergeCell ref="AZ44:BB44"/>
    <mergeCell ref="A43:C44"/>
    <mergeCell ref="D43:F44"/>
    <mergeCell ref="G43:H44"/>
    <mergeCell ref="I43:K44"/>
    <mergeCell ref="L43:M44"/>
    <mergeCell ref="N43:O43"/>
    <mergeCell ref="P43:Q44"/>
    <mergeCell ref="AZ40:AZ41"/>
    <mergeCell ref="BA40:BA41"/>
    <mergeCell ref="AT40:AT41"/>
    <mergeCell ref="AU40:AU41"/>
    <mergeCell ref="AV40:AV41"/>
    <mergeCell ref="AW40:AW41"/>
    <mergeCell ref="AX40:AX41"/>
    <mergeCell ref="AY40:AY41"/>
    <mergeCell ref="AB40:AB41"/>
    <mergeCell ref="AC40:AC41"/>
    <mergeCell ref="AD40:AO41"/>
    <mergeCell ref="AP40:AQ41"/>
    <mergeCell ref="AR40:AR41"/>
    <mergeCell ref="AS40:AS41"/>
    <mergeCell ref="V40:V41"/>
    <mergeCell ref="W40:W41"/>
    <mergeCell ref="X40:X41"/>
    <mergeCell ref="A40:A41"/>
    <mergeCell ref="B40:B41"/>
    <mergeCell ref="C40:N41"/>
    <mergeCell ref="O40:P41"/>
    <mergeCell ref="Q40:Q41"/>
    <mergeCell ref="R40:R41"/>
    <mergeCell ref="S40:S41"/>
    <mergeCell ref="T40:T41"/>
    <mergeCell ref="U40:U41"/>
    <mergeCell ref="AC38:AC39"/>
    <mergeCell ref="AD38:AO39"/>
    <mergeCell ref="AP38:AQ39"/>
    <mergeCell ref="AR38:AR39"/>
    <mergeCell ref="AS38:AS39"/>
    <mergeCell ref="V38:V39"/>
    <mergeCell ref="W38:W39"/>
    <mergeCell ref="X38:X39"/>
    <mergeCell ref="Y38:Y39"/>
    <mergeCell ref="Z38:Z39"/>
    <mergeCell ref="AA38:AA39"/>
    <mergeCell ref="BG36:BG37"/>
    <mergeCell ref="A38:A39"/>
    <mergeCell ref="B38:B39"/>
    <mergeCell ref="C38:N39"/>
    <mergeCell ref="O38:P39"/>
    <mergeCell ref="Q38:Q39"/>
    <mergeCell ref="R38:R39"/>
    <mergeCell ref="S38:S39"/>
    <mergeCell ref="T38:T39"/>
    <mergeCell ref="U38:U39"/>
    <mergeCell ref="AZ36:AZ37"/>
    <mergeCell ref="BA36:BA37"/>
    <mergeCell ref="BB36:BB37"/>
    <mergeCell ref="BD36:BD37"/>
    <mergeCell ref="BE36:BE37"/>
    <mergeCell ref="BF36:BF37"/>
    <mergeCell ref="AT36:AT37"/>
    <mergeCell ref="AU36:AU37"/>
    <mergeCell ref="AV36:AV37"/>
    <mergeCell ref="AW36:AW37"/>
    <mergeCell ref="AX36:AX37"/>
    <mergeCell ref="AY36:AY37"/>
    <mergeCell ref="AB36:AB37"/>
    <mergeCell ref="AC36:AC37"/>
    <mergeCell ref="AD36:AO37"/>
    <mergeCell ref="AP36:AQ37"/>
    <mergeCell ref="AR36:AR37"/>
    <mergeCell ref="AS36:AS37"/>
    <mergeCell ref="V36:V37"/>
    <mergeCell ref="W36:W37"/>
    <mergeCell ref="X36:X37"/>
    <mergeCell ref="Y36:Y37"/>
    <mergeCell ref="Z36:Z37"/>
    <mergeCell ref="AA36:AA37"/>
    <mergeCell ref="BG34:BG35"/>
    <mergeCell ref="A36:A37"/>
    <mergeCell ref="B36:B37"/>
    <mergeCell ref="C36:N37"/>
    <mergeCell ref="O36:P37"/>
    <mergeCell ref="Q36:Q37"/>
    <mergeCell ref="R36:R37"/>
    <mergeCell ref="S36:S37"/>
    <mergeCell ref="T36:T37"/>
    <mergeCell ref="U36:U37"/>
    <mergeCell ref="AZ34:AZ35"/>
    <mergeCell ref="BA34:BA35"/>
    <mergeCell ref="BB34:BB35"/>
    <mergeCell ref="BD34:BD35"/>
    <mergeCell ref="BE34:BE35"/>
    <mergeCell ref="BF34:BF35"/>
    <mergeCell ref="AT34:AT35"/>
    <mergeCell ref="AU34:AU35"/>
    <mergeCell ref="AV34:AV35"/>
    <mergeCell ref="AW34:AW35"/>
    <mergeCell ref="AX34:AX35"/>
    <mergeCell ref="AY34:AY35"/>
    <mergeCell ref="AB34:AB35"/>
    <mergeCell ref="AC34:AC35"/>
    <mergeCell ref="AD34:AO35"/>
    <mergeCell ref="AP34:AQ35"/>
    <mergeCell ref="AR34:AR35"/>
    <mergeCell ref="AS34:AS35"/>
    <mergeCell ref="V34:V35"/>
    <mergeCell ref="W34:W35"/>
    <mergeCell ref="X34:X35"/>
    <mergeCell ref="Y34:Y35"/>
    <mergeCell ref="Z34:Z35"/>
    <mergeCell ref="AA34:AA35"/>
    <mergeCell ref="BG32:BG33"/>
    <mergeCell ref="A34:A35"/>
    <mergeCell ref="B34:B35"/>
    <mergeCell ref="C34:N35"/>
    <mergeCell ref="O34:P35"/>
    <mergeCell ref="Q34:Q35"/>
    <mergeCell ref="R34:R35"/>
    <mergeCell ref="S34:S35"/>
    <mergeCell ref="T34:T35"/>
    <mergeCell ref="U34:U35"/>
    <mergeCell ref="AZ32:AZ33"/>
    <mergeCell ref="BA32:BA33"/>
    <mergeCell ref="BB32:BB33"/>
    <mergeCell ref="BD32:BD33"/>
    <mergeCell ref="BE32:BE33"/>
    <mergeCell ref="BF32:BF33"/>
    <mergeCell ref="AT32:AT33"/>
    <mergeCell ref="AU32:AU33"/>
    <mergeCell ref="AV32:AV33"/>
    <mergeCell ref="AW32:AW33"/>
    <mergeCell ref="AX32:AX33"/>
    <mergeCell ref="AY32:AY33"/>
    <mergeCell ref="AB32:AB33"/>
    <mergeCell ref="AC32:AC33"/>
    <mergeCell ref="AD32:AO33"/>
    <mergeCell ref="AP32:AQ33"/>
    <mergeCell ref="AR32:AR33"/>
    <mergeCell ref="AS32:AS33"/>
    <mergeCell ref="V32:V33"/>
    <mergeCell ref="W32:W33"/>
    <mergeCell ref="X32:X33"/>
    <mergeCell ref="Y32:Y33"/>
    <mergeCell ref="Z32:Z33"/>
    <mergeCell ref="AA32:AA33"/>
    <mergeCell ref="BG30:BG31"/>
    <mergeCell ref="A32:A33"/>
    <mergeCell ref="B32:B33"/>
    <mergeCell ref="C32:N33"/>
    <mergeCell ref="O32:P33"/>
    <mergeCell ref="Q32:Q33"/>
    <mergeCell ref="R32:R33"/>
    <mergeCell ref="S32:S33"/>
    <mergeCell ref="T32:T33"/>
    <mergeCell ref="U32:U33"/>
    <mergeCell ref="AZ30:AZ31"/>
    <mergeCell ref="BA30:BA31"/>
    <mergeCell ref="BB30:BB31"/>
    <mergeCell ref="BD30:BD31"/>
    <mergeCell ref="BE30:BE31"/>
    <mergeCell ref="BF30:BF31"/>
    <mergeCell ref="AT30:AT31"/>
    <mergeCell ref="AU30:AU31"/>
    <mergeCell ref="AV30:AV31"/>
    <mergeCell ref="AW30:AW31"/>
    <mergeCell ref="AX30:AX31"/>
    <mergeCell ref="AY30:AY31"/>
    <mergeCell ref="AB30:AB31"/>
    <mergeCell ref="AC30:AC31"/>
    <mergeCell ref="AP30:AQ31"/>
    <mergeCell ref="AR30:AR31"/>
    <mergeCell ref="AS30:AS31"/>
    <mergeCell ref="V30:V31"/>
    <mergeCell ref="W30:W31"/>
    <mergeCell ref="X30:X31"/>
    <mergeCell ref="Y30:Y31"/>
    <mergeCell ref="Z30:Z31"/>
    <mergeCell ref="AA30:AA31"/>
    <mergeCell ref="A28:A29"/>
    <mergeCell ref="B28:B29"/>
    <mergeCell ref="C28:N29"/>
    <mergeCell ref="O28:P29"/>
    <mergeCell ref="Q28:Q29"/>
    <mergeCell ref="R28:R29"/>
    <mergeCell ref="AB28:AB29"/>
    <mergeCell ref="AC28:AC29"/>
    <mergeCell ref="AD30:AO31"/>
    <mergeCell ref="V28:V29"/>
    <mergeCell ref="W28:W29"/>
    <mergeCell ref="X28:X29"/>
    <mergeCell ref="Y28:Y29"/>
    <mergeCell ref="Z28:Z29"/>
    <mergeCell ref="AA28:AA29"/>
    <mergeCell ref="A30:A31"/>
    <mergeCell ref="B30:B31"/>
    <mergeCell ref="C30:N31"/>
    <mergeCell ref="O30:P31"/>
    <mergeCell ref="Q30:Q31"/>
    <mergeCell ref="R30:R31"/>
    <mergeCell ref="S30:S31"/>
    <mergeCell ref="T30:T31"/>
    <mergeCell ref="U30:U31"/>
    <mergeCell ref="AD28:AO29"/>
    <mergeCell ref="AP28:AQ29"/>
    <mergeCell ref="AR28:AR29"/>
    <mergeCell ref="AS28:AS29"/>
    <mergeCell ref="AV28:AV29"/>
    <mergeCell ref="AW28:AW29"/>
    <mergeCell ref="AX28:AX29"/>
    <mergeCell ref="AY28:AY29"/>
    <mergeCell ref="BG28:BG29"/>
    <mergeCell ref="AZ28:AZ29"/>
    <mergeCell ref="BA28:BA29"/>
    <mergeCell ref="BB28:BB29"/>
    <mergeCell ref="BD28:BD29"/>
    <mergeCell ref="BE28:BE29"/>
    <mergeCell ref="BF28:BF29"/>
    <mergeCell ref="AT28:AT29"/>
    <mergeCell ref="AU28:AU29"/>
    <mergeCell ref="S28:S29"/>
    <mergeCell ref="T28:T29"/>
    <mergeCell ref="U28:U29"/>
    <mergeCell ref="BE22:BE23"/>
    <mergeCell ref="BF22:BF23"/>
    <mergeCell ref="V25:AA25"/>
    <mergeCell ref="A26:A27"/>
    <mergeCell ref="B26:B27"/>
    <mergeCell ref="C26:N27"/>
    <mergeCell ref="O26:P27"/>
    <mergeCell ref="Q26:U27"/>
    <mergeCell ref="V26:AA27"/>
    <mergeCell ref="AB26:AB27"/>
    <mergeCell ref="M22:M23"/>
    <mergeCell ref="N22:N23"/>
    <mergeCell ref="O22:O23"/>
    <mergeCell ref="P22:P23"/>
    <mergeCell ref="R22:AB23"/>
    <mergeCell ref="BD22:BD23"/>
    <mergeCell ref="A22:G23"/>
    <mergeCell ref="H22:H23"/>
    <mergeCell ref="I22:I23"/>
    <mergeCell ref="J22:J23"/>
    <mergeCell ref="K22:K23"/>
    <mergeCell ref="L22:L23"/>
    <mergeCell ref="BF26:BG27"/>
    <mergeCell ref="AC26:AC27"/>
    <mergeCell ref="BG20:BG21"/>
    <mergeCell ref="BH20:BH21"/>
    <mergeCell ref="AN21:AP21"/>
    <mergeCell ref="AQ21:AT21"/>
    <mergeCell ref="AU21:AX21"/>
    <mergeCell ref="AY21:BB21"/>
    <mergeCell ref="M20:M21"/>
    <mergeCell ref="N20:N21"/>
    <mergeCell ref="O20:O21"/>
    <mergeCell ref="P20:P21"/>
    <mergeCell ref="R20:AB21"/>
    <mergeCell ref="BD20:BD21"/>
    <mergeCell ref="AD26:AO27"/>
    <mergeCell ref="AP26:AQ27"/>
    <mergeCell ref="AR26:AV27"/>
    <mergeCell ref="AW26:BB27"/>
    <mergeCell ref="BD26:BE27"/>
    <mergeCell ref="BE18:BE19"/>
    <mergeCell ref="BF18:BF19"/>
    <mergeCell ref="A20:D21"/>
    <mergeCell ref="E20:F21"/>
    <mergeCell ref="G20:G21"/>
    <mergeCell ref="H20:H21"/>
    <mergeCell ref="I20:I21"/>
    <mergeCell ref="J20:J21"/>
    <mergeCell ref="K20:K21"/>
    <mergeCell ref="L20:L21"/>
    <mergeCell ref="M18:M19"/>
    <mergeCell ref="N18:N19"/>
    <mergeCell ref="O18:O19"/>
    <mergeCell ref="P18:P19"/>
    <mergeCell ref="R18:AB19"/>
    <mergeCell ref="BD18:BD19"/>
    <mergeCell ref="A18:G19"/>
    <mergeCell ref="H18:H19"/>
    <mergeCell ref="I18:I19"/>
    <mergeCell ref="J18:J19"/>
    <mergeCell ref="K18:K19"/>
    <mergeCell ref="L18:L19"/>
    <mergeCell ref="BE20:BE21"/>
    <mergeCell ref="BF20:BF21"/>
    <mergeCell ref="AJ8:AY8"/>
    <mergeCell ref="AJ9:AY10"/>
    <mergeCell ref="R15:AC15"/>
    <mergeCell ref="R17:AB17"/>
    <mergeCell ref="AM17:AP17"/>
    <mergeCell ref="AQ17:AT17"/>
    <mergeCell ref="AU17:AX17"/>
    <mergeCell ref="AY17:BB17"/>
    <mergeCell ref="A11:C11"/>
    <mergeCell ref="D11:H11"/>
    <mergeCell ref="AE11:AG12"/>
    <mergeCell ref="A13:C13"/>
    <mergeCell ref="AE13:AG14"/>
    <mergeCell ref="A14:P16"/>
    <mergeCell ref="R14:AC14"/>
    <mergeCell ref="AK11:AO12"/>
    <mergeCell ref="AP11:AY12"/>
    <mergeCell ref="AZ11:BA12"/>
    <mergeCell ref="AL13:AX14"/>
    <mergeCell ref="BK2:BK3"/>
    <mergeCell ref="BL2:BL3"/>
    <mergeCell ref="V7:W7"/>
    <mergeCell ref="X7:Y7"/>
    <mergeCell ref="Z7:AA7"/>
    <mergeCell ref="A9:N9"/>
    <mergeCell ref="AE9:AG10"/>
    <mergeCell ref="AX2:BA2"/>
    <mergeCell ref="AE4:AG4"/>
    <mergeCell ref="A5:M7"/>
    <mergeCell ref="AE5:AG8"/>
    <mergeCell ref="O7:P7"/>
    <mergeCell ref="Q7:S7"/>
    <mergeCell ref="T7:U7"/>
    <mergeCell ref="B2:I3"/>
    <mergeCell ref="AJ2:AK2"/>
    <mergeCell ref="AN2:AO2"/>
    <mergeCell ref="AP2:AQ2"/>
    <mergeCell ref="AR2:AS2"/>
    <mergeCell ref="AU2:AV2"/>
    <mergeCell ref="AJ4:AN5"/>
    <mergeCell ref="AO4:AT5"/>
    <mergeCell ref="AU4:AZ5"/>
    <mergeCell ref="AI7:AZ7"/>
  </mergeCells>
  <phoneticPr fontId="2"/>
  <conditionalFormatting sqref="AI7:AZ10 AI11:AY12 AI13:AZ14">
    <cfRule type="cellIs" dxfId="1" priority="1" operator="equal">
      <formula>0</formula>
    </cfRule>
  </conditionalFormatting>
  <dataValidations count="5">
    <dataValidation type="list" allowBlank="1" showInputMessage="1" showErrorMessage="1" sqref="P43:Q44" xr:uid="{393307CB-C921-4056-B779-B4391B91C40F}">
      <formula1>"普通,当座"</formula1>
    </dataValidation>
    <dataValidation type="list" allowBlank="1" showInputMessage="1" showErrorMessage="1" sqref="L43:M44" xr:uid="{4F8B96FD-6197-4D8F-AE83-D2FBABC09F86}">
      <formula1>"支店,店"</formula1>
    </dataValidation>
    <dataValidation type="list" allowBlank="1" showInputMessage="1" showErrorMessage="1" sqref="G43:H44" xr:uid="{9D9F283C-EC2A-4FD8-AB04-51952A852AAB}">
      <formula1>"銀行,信用金庫,信用組合,金庫"</formula1>
    </dataValidation>
    <dataValidation type="textLength" operator="equal" allowBlank="1" showInputMessage="1" showErrorMessage="1" errorTitle="無効な入力" error="Tを含め13桁で入力してください" sqref="AU4:AZ5" xr:uid="{58610608-E50D-4C09-BC9A-27EE9E13D101}">
      <formula1>14</formula1>
    </dataValidation>
    <dataValidation type="list" allowBlank="1" showInputMessage="1" showErrorMessage="1" sqref="O7:P7 AN2:AO2" xr:uid="{630697A2-1E96-4056-8650-C8E06D81003F}">
      <formula1>"令和"</formula1>
    </dataValidation>
  </dataValidations>
  <pageMargins left="0.39370078740157483" right="0" top="0.59055118110236227" bottom="0.19685039370078741" header="0.51181102362204722" footer="0"/>
  <pageSetup paperSize="9" orientation="landscape"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8"/>
  </sheetPr>
  <dimension ref="A1:BH182"/>
  <sheetViews>
    <sheetView view="pageBreakPreview" topLeftCell="B25" zoomScaleNormal="100" zoomScaleSheetLayoutView="100" workbookViewId="0">
      <selection activeCell="AZ44" sqref="AZ44:BB44"/>
    </sheetView>
  </sheetViews>
  <sheetFormatPr defaultRowHeight="16.5"/>
  <cols>
    <col min="1" max="2" width="2.7109375" style="1" customWidth="1"/>
    <col min="3" max="16" width="3.28515625" style="1" customWidth="1"/>
    <col min="17" max="27" width="2.28515625" style="1" customWidth="1"/>
    <col min="28" max="43" width="3.28515625" style="1" customWidth="1"/>
    <col min="44" max="54" width="2.28515625" style="1" customWidth="1"/>
    <col min="55" max="55" width="1.42578125" style="1" customWidth="1"/>
    <col min="56" max="56" width="7.7109375" style="1" customWidth="1"/>
    <col min="57" max="57" width="9.7109375" style="1" customWidth="1"/>
    <col min="58" max="58" width="7.7109375" style="1" customWidth="1"/>
    <col min="59" max="59" width="9.7109375" style="1" customWidth="1"/>
    <col min="60" max="70" width="3.28515625" style="1" customWidth="1"/>
    <col min="71" max="16384" width="9.140625" style="1"/>
  </cols>
  <sheetData>
    <row r="1" spans="1:57" ht="7.5" customHeight="1" thickBot="1">
      <c r="BD1" s="889" t="s">
        <v>203</v>
      </c>
      <c r="BE1" s="890">
        <v>45566</v>
      </c>
    </row>
    <row r="2" spans="1:57" s="2" customFormat="1" ht="18" customHeight="1" thickBot="1">
      <c r="B2" s="743" t="s">
        <v>18</v>
      </c>
      <c r="C2" s="743"/>
      <c r="D2" s="743"/>
      <c r="E2" s="743"/>
      <c r="F2" s="743"/>
      <c r="G2" s="743"/>
      <c r="H2" s="743"/>
      <c r="I2" s="743"/>
      <c r="J2" s="3"/>
      <c r="K2" s="4"/>
      <c r="L2" s="5"/>
      <c r="M2" s="5"/>
      <c r="N2" s="5"/>
      <c r="O2" s="6"/>
      <c r="P2" s="5"/>
      <c r="Q2" s="5"/>
      <c r="R2" s="5"/>
      <c r="S2" s="5"/>
      <c r="T2" s="5"/>
      <c r="AJ2" s="137" t="s">
        <v>1</v>
      </c>
      <c r="AK2" s="137"/>
      <c r="AM2" s="22"/>
      <c r="AN2" s="741" t="s">
        <v>147</v>
      </c>
      <c r="AO2" s="742"/>
      <c r="AP2" s="742">
        <v>6</v>
      </c>
      <c r="AQ2" s="744"/>
      <c r="AR2" s="745" t="s">
        <v>2</v>
      </c>
      <c r="AS2" s="746"/>
      <c r="AT2" s="109"/>
      <c r="AU2" s="741">
        <v>10</v>
      </c>
      <c r="AV2" s="744"/>
      <c r="AW2" s="109" t="s">
        <v>3</v>
      </c>
      <c r="AX2" s="741">
        <v>21</v>
      </c>
      <c r="AY2" s="742"/>
      <c r="AZ2" s="742"/>
      <c r="BA2" s="744"/>
      <c r="BB2" s="109" t="s">
        <v>4</v>
      </c>
      <c r="BD2" s="889"/>
      <c r="BE2" s="890"/>
    </row>
    <row r="3" spans="1:57" ht="12.95" customHeight="1" thickBot="1">
      <c r="B3" s="743"/>
      <c r="C3" s="743"/>
      <c r="D3" s="743"/>
      <c r="E3" s="743"/>
      <c r="F3" s="743"/>
      <c r="G3" s="743"/>
      <c r="H3" s="743"/>
      <c r="I3" s="743"/>
      <c r="J3" s="3"/>
      <c r="K3" s="5"/>
      <c r="L3" s="5"/>
      <c r="M3" s="5"/>
      <c r="N3" s="5"/>
      <c r="O3" s="5"/>
      <c r="P3" s="5"/>
      <c r="Q3" s="5"/>
      <c r="R3" s="5"/>
      <c r="S3" s="5"/>
      <c r="T3" s="5"/>
      <c r="BD3" s="126"/>
      <c r="BE3" s="127"/>
    </row>
    <row r="4" spans="1:57" ht="12.95" customHeight="1">
      <c r="AE4" s="137" t="s">
        <v>66</v>
      </c>
      <c r="AF4" s="137"/>
      <c r="AG4" s="137"/>
      <c r="AH4" s="447" t="s">
        <v>67</v>
      </c>
      <c r="AI4" s="515"/>
      <c r="AJ4" s="518"/>
      <c r="AK4" s="518"/>
      <c r="AL4" s="518"/>
      <c r="AM4" s="518"/>
      <c r="AN4" s="518"/>
      <c r="AO4" s="515" t="s">
        <v>93</v>
      </c>
      <c r="AP4" s="515"/>
      <c r="AQ4" s="515"/>
      <c r="AR4" s="515"/>
      <c r="AS4" s="515"/>
      <c r="AT4" s="515"/>
      <c r="AU4" s="521"/>
      <c r="AV4" s="521"/>
      <c r="AW4" s="521"/>
      <c r="AX4" s="521"/>
      <c r="AY4" s="521"/>
      <c r="AZ4" s="521"/>
      <c r="BA4" s="74"/>
      <c r="BB4" s="110"/>
    </row>
    <row r="5" spans="1:57" ht="12.95" customHeight="1">
      <c r="A5" s="739" t="s">
        <v>6</v>
      </c>
      <c r="B5" s="739"/>
      <c r="C5" s="739"/>
      <c r="D5" s="739"/>
      <c r="E5" s="739"/>
      <c r="F5" s="739"/>
      <c r="G5" s="739"/>
      <c r="H5" s="739"/>
      <c r="I5" s="739"/>
      <c r="J5" s="739"/>
      <c r="K5" s="739"/>
      <c r="L5" s="739"/>
      <c r="M5" s="739"/>
      <c r="AE5" s="137" t="s">
        <v>5</v>
      </c>
      <c r="AF5" s="137"/>
      <c r="AG5" s="137"/>
      <c r="AH5" s="516"/>
      <c r="AI5" s="517"/>
      <c r="AJ5" s="519"/>
      <c r="AK5" s="519"/>
      <c r="AL5" s="519"/>
      <c r="AM5" s="519"/>
      <c r="AN5" s="519"/>
      <c r="AO5" s="520"/>
      <c r="AP5" s="520"/>
      <c r="AQ5" s="520"/>
      <c r="AR5" s="520"/>
      <c r="AS5" s="520"/>
      <c r="AT5" s="520"/>
      <c r="AU5" s="522"/>
      <c r="AV5" s="522"/>
      <c r="AW5" s="522"/>
      <c r="AX5" s="522"/>
      <c r="AY5" s="522"/>
      <c r="AZ5" s="522"/>
      <c r="BA5" s="75"/>
      <c r="BB5" s="111"/>
    </row>
    <row r="6" spans="1:57" ht="12.95" customHeight="1" thickBot="1">
      <c r="A6" s="739"/>
      <c r="B6" s="739"/>
      <c r="C6" s="739"/>
      <c r="D6" s="739"/>
      <c r="E6" s="739"/>
      <c r="F6" s="739"/>
      <c r="G6" s="739"/>
      <c r="H6" s="739"/>
      <c r="I6" s="739"/>
      <c r="J6" s="739"/>
      <c r="K6" s="739"/>
      <c r="L6" s="739"/>
      <c r="M6" s="739"/>
      <c r="AE6" s="137"/>
      <c r="AF6" s="137"/>
      <c r="AG6" s="137"/>
      <c r="AH6" s="79"/>
      <c r="AI6" s="80"/>
      <c r="AJ6" s="80"/>
      <c r="AK6" s="80"/>
      <c r="AL6" s="80"/>
      <c r="AM6" s="80"/>
      <c r="AN6" s="80"/>
      <c r="AO6" s="80"/>
      <c r="AP6" s="80"/>
      <c r="AQ6" s="80"/>
      <c r="AR6" s="80"/>
      <c r="AS6" s="80"/>
      <c r="AT6" s="80"/>
      <c r="AU6" s="80"/>
      <c r="AV6" s="80"/>
      <c r="AW6" s="80"/>
      <c r="AX6" s="80"/>
      <c r="AY6" s="80"/>
      <c r="AZ6" s="80"/>
      <c r="BA6" s="75"/>
      <c r="BB6" s="111"/>
    </row>
    <row r="7" spans="1:57" ht="18" customHeight="1" thickBot="1">
      <c r="A7" s="739"/>
      <c r="B7" s="739"/>
      <c r="C7" s="739"/>
      <c r="D7" s="739"/>
      <c r="E7" s="739"/>
      <c r="F7" s="739"/>
      <c r="G7" s="739"/>
      <c r="H7" s="739"/>
      <c r="I7" s="739"/>
      <c r="J7" s="739"/>
      <c r="K7" s="739"/>
      <c r="L7" s="739"/>
      <c r="M7" s="739"/>
      <c r="O7" s="741"/>
      <c r="P7" s="742"/>
      <c r="Q7" s="742">
        <v>2024</v>
      </c>
      <c r="R7" s="742"/>
      <c r="S7" s="744"/>
      <c r="T7" s="746" t="s">
        <v>2</v>
      </c>
      <c r="U7" s="747"/>
      <c r="V7" s="741">
        <v>10</v>
      </c>
      <c r="W7" s="744"/>
      <c r="X7" s="745" t="s">
        <v>7</v>
      </c>
      <c r="Y7" s="746"/>
      <c r="Z7" s="746">
        <v>20</v>
      </c>
      <c r="AA7" s="746"/>
      <c r="AB7" s="109" t="s">
        <v>8</v>
      </c>
      <c r="AC7" s="9" t="s">
        <v>9</v>
      </c>
      <c r="AE7" s="137"/>
      <c r="AF7" s="137"/>
      <c r="AG7" s="137"/>
      <c r="AH7" s="79"/>
      <c r="AI7" s="505"/>
      <c r="AJ7" s="505"/>
      <c r="AK7" s="505"/>
      <c r="AL7" s="505"/>
      <c r="AM7" s="505"/>
      <c r="AN7" s="505"/>
      <c r="AO7" s="505"/>
      <c r="AP7" s="505"/>
      <c r="AQ7" s="505"/>
      <c r="AR7" s="505"/>
      <c r="AS7" s="505"/>
      <c r="AT7" s="505"/>
      <c r="AU7" s="505"/>
      <c r="AV7" s="505"/>
      <c r="AW7" s="505"/>
      <c r="AX7" s="505"/>
      <c r="AY7" s="505"/>
      <c r="AZ7" s="505"/>
      <c r="BA7" s="75"/>
      <c r="BB7" s="111"/>
    </row>
    <row r="8" spans="1:57" ht="12.95" customHeight="1">
      <c r="AE8" s="137"/>
      <c r="AF8" s="137"/>
      <c r="AG8" s="137"/>
      <c r="AH8" s="79"/>
      <c r="AI8" s="81"/>
      <c r="AJ8" s="507"/>
      <c r="AK8" s="507"/>
      <c r="AL8" s="507"/>
      <c r="AM8" s="507"/>
      <c r="AN8" s="507"/>
      <c r="AO8" s="507"/>
      <c r="AP8" s="507"/>
      <c r="AQ8" s="507"/>
      <c r="AR8" s="507"/>
      <c r="AS8" s="507"/>
      <c r="AT8" s="507"/>
      <c r="AU8" s="507"/>
      <c r="AV8" s="507"/>
      <c r="AW8" s="507"/>
      <c r="AX8" s="507"/>
      <c r="AY8" s="507"/>
      <c r="AZ8" s="81"/>
      <c r="BA8" s="75"/>
      <c r="BB8" s="111"/>
    </row>
    <row r="9" spans="1:57" ht="12.95" customHeight="1">
      <c r="A9" s="758" t="s">
        <v>11</v>
      </c>
      <c r="B9" s="758"/>
      <c r="C9" s="758"/>
      <c r="D9" s="758"/>
      <c r="E9" s="758"/>
      <c r="F9" s="758"/>
      <c r="G9" s="758"/>
      <c r="H9" s="758"/>
      <c r="I9" s="758"/>
      <c r="J9" s="758"/>
      <c r="K9" s="758"/>
      <c r="L9" s="758"/>
      <c r="M9" s="758"/>
      <c r="N9" s="758"/>
      <c r="AE9" s="137" t="s">
        <v>10</v>
      </c>
      <c r="AF9" s="137"/>
      <c r="AG9" s="137"/>
      <c r="AH9" s="82"/>
      <c r="AI9" s="83"/>
      <c r="AJ9" s="509"/>
      <c r="AK9" s="509"/>
      <c r="AL9" s="509"/>
      <c r="AM9" s="509"/>
      <c r="AN9" s="509"/>
      <c r="AO9" s="509"/>
      <c r="AP9" s="509"/>
      <c r="AQ9" s="509"/>
      <c r="AR9" s="509"/>
      <c r="AS9" s="509"/>
      <c r="AT9" s="509"/>
      <c r="AU9" s="509"/>
      <c r="AV9" s="509"/>
      <c r="AW9" s="509"/>
      <c r="AX9" s="509"/>
      <c r="AY9" s="509"/>
      <c r="AZ9" s="83"/>
      <c r="BA9" s="75"/>
      <c r="BB9" s="112"/>
    </row>
    <row r="10" spans="1:57" ht="12.95" customHeight="1">
      <c r="R10" s="24"/>
      <c r="S10" s="24"/>
      <c r="T10" s="24"/>
      <c r="U10" s="24"/>
      <c r="V10" s="24"/>
      <c r="W10" s="24"/>
      <c r="X10" s="24"/>
      <c r="Y10" s="24"/>
      <c r="Z10" s="24"/>
      <c r="AA10" s="24"/>
      <c r="AB10" s="24"/>
      <c r="AC10" s="24"/>
      <c r="AE10" s="137"/>
      <c r="AF10" s="137"/>
      <c r="AG10" s="137"/>
      <c r="AH10" s="82"/>
      <c r="AI10" s="83"/>
      <c r="AJ10" s="509"/>
      <c r="AK10" s="509"/>
      <c r="AL10" s="509"/>
      <c r="AM10" s="509"/>
      <c r="AN10" s="509"/>
      <c r="AO10" s="509"/>
      <c r="AP10" s="509"/>
      <c r="AQ10" s="509"/>
      <c r="AR10" s="509"/>
      <c r="AS10" s="509"/>
      <c r="AT10" s="509"/>
      <c r="AU10" s="509"/>
      <c r="AV10" s="509"/>
      <c r="AW10" s="509"/>
      <c r="AX10" s="509"/>
      <c r="AY10" s="509"/>
      <c r="AZ10" s="83"/>
      <c r="BA10" s="75"/>
      <c r="BB10" s="112"/>
    </row>
    <row r="11" spans="1:57" ht="12.95" customHeight="1">
      <c r="A11" s="157" t="s">
        <v>21</v>
      </c>
      <c r="B11" s="157"/>
      <c r="C11" s="157"/>
      <c r="D11" s="759" t="s">
        <v>196</v>
      </c>
      <c r="E11" s="759"/>
      <c r="F11" s="759"/>
      <c r="G11" s="759"/>
      <c r="H11" s="759"/>
      <c r="R11" s="24"/>
      <c r="S11" s="24"/>
      <c r="T11" s="24"/>
      <c r="U11" s="24"/>
      <c r="V11" s="24"/>
      <c r="W11" s="24"/>
      <c r="X11" s="24"/>
      <c r="Y11" s="24"/>
      <c r="Z11" s="24"/>
      <c r="AA11" s="24"/>
      <c r="AB11" s="24"/>
      <c r="AC11" s="24"/>
      <c r="AE11" s="137" t="s">
        <v>172</v>
      </c>
      <c r="AF11" s="137"/>
      <c r="AG11" s="137"/>
      <c r="AH11" s="84"/>
      <c r="AI11" s="85"/>
      <c r="AJ11" s="85"/>
      <c r="AK11" s="501"/>
      <c r="AL11" s="501"/>
      <c r="AM11" s="501"/>
      <c r="AN11" s="501"/>
      <c r="AO11" s="501"/>
      <c r="AP11" s="502"/>
      <c r="AQ11" s="502"/>
      <c r="AR11" s="502"/>
      <c r="AS11" s="502"/>
      <c r="AT11" s="502"/>
      <c r="AU11" s="502"/>
      <c r="AV11" s="502"/>
      <c r="AW11" s="502"/>
      <c r="AX11" s="502"/>
      <c r="AY11" s="502"/>
      <c r="AZ11" s="517" t="s">
        <v>20</v>
      </c>
      <c r="BA11" s="891"/>
      <c r="BB11" s="982"/>
    </row>
    <row r="12" spans="1:57" ht="12.95" customHeight="1" thickBot="1">
      <c r="R12" s="5"/>
      <c r="S12" s="5"/>
      <c r="T12" s="5"/>
      <c r="U12" s="5"/>
      <c r="V12" s="5"/>
      <c r="W12" s="5"/>
      <c r="X12" s="5"/>
      <c r="Y12" s="5"/>
      <c r="Z12" s="5"/>
      <c r="AA12" s="5"/>
      <c r="AB12" s="5"/>
      <c r="AC12" s="5"/>
      <c r="AE12" s="137"/>
      <c r="AF12" s="137"/>
      <c r="AG12" s="137"/>
      <c r="AH12" s="84"/>
      <c r="AI12" s="85"/>
      <c r="AJ12" s="85"/>
      <c r="AK12" s="501"/>
      <c r="AL12" s="501"/>
      <c r="AM12" s="501"/>
      <c r="AN12" s="501"/>
      <c r="AO12" s="501"/>
      <c r="AP12" s="502"/>
      <c r="AQ12" s="502"/>
      <c r="AR12" s="502"/>
      <c r="AS12" s="502"/>
      <c r="AT12" s="502"/>
      <c r="AU12" s="502"/>
      <c r="AV12" s="502"/>
      <c r="AW12" s="502"/>
      <c r="AX12" s="502"/>
      <c r="AY12" s="502"/>
      <c r="AZ12" s="517"/>
      <c r="BA12" s="891"/>
      <c r="BB12" s="982"/>
    </row>
    <row r="13" spans="1:57" ht="12.95" customHeight="1">
      <c r="A13" s="750" t="s">
        <v>22</v>
      </c>
      <c r="B13" s="751"/>
      <c r="C13" s="751"/>
      <c r="D13" s="7"/>
      <c r="E13" s="7"/>
      <c r="F13" s="7"/>
      <c r="G13" s="7"/>
      <c r="H13" s="7"/>
      <c r="I13" s="7"/>
      <c r="J13" s="7"/>
      <c r="K13" s="7"/>
      <c r="L13" s="7"/>
      <c r="M13" s="7"/>
      <c r="N13" s="7"/>
      <c r="O13" s="7"/>
      <c r="P13" s="8"/>
      <c r="R13" s="5"/>
      <c r="S13" s="5"/>
      <c r="T13" s="5"/>
      <c r="U13" s="5"/>
      <c r="V13" s="5"/>
      <c r="W13" s="5"/>
      <c r="X13" s="5"/>
      <c r="Y13" s="5"/>
      <c r="Z13" s="5"/>
      <c r="AA13" s="5"/>
      <c r="AB13" s="5"/>
      <c r="AC13" s="5"/>
      <c r="AD13" s="5"/>
      <c r="AE13" s="137" t="s">
        <v>15</v>
      </c>
      <c r="AF13" s="137"/>
      <c r="AG13" s="137"/>
      <c r="AH13" s="84"/>
      <c r="AI13" s="85"/>
      <c r="AJ13" s="85"/>
      <c r="AK13" s="85"/>
      <c r="AL13" s="488"/>
      <c r="AM13" s="488"/>
      <c r="AN13" s="488"/>
      <c r="AO13" s="488"/>
      <c r="AP13" s="488"/>
      <c r="AQ13" s="488"/>
      <c r="AR13" s="488"/>
      <c r="AS13" s="488"/>
      <c r="AT13" s="488"/>
      <c r="AU13" s="488"/>
      <c r="AV13" s="488"/>
      <c r="AW13" s="488"/>
      <c r="AX13" s="488"/>
      <c r="AY13" s="85"/>
      <c r="AZ13" s="85"/>
      <c r="BA13" s="75"/>
      <c r="BB13" s="113"/>
    </row>
    <row r="14" spans="1:57" ht="12.95" customHeight="1" thickBot="1">
      <c r="A14" s="752" t="s">
        <v>75</v>
      </c>
      <c r="B14" s="753"/>
      <c r="C14" s="753"/>
      <c r="D14" s="753"/>
      <c r="E14" s="753"/>
      <c r="F14" s="753"/>
      <c r="G14" s="753"/>
      <c r="H14" s="753"/>
      <c r="I14" s="753"/>
      <c r="J14" s="753"/>
      <c r="K14" s="753"/>
      <c r="L14" s="753"/>
      <c r="M14" s="753"/>
      <c r="N14" s="753"/>
      <c r="O14" s="753"/>
      <c r="P14" s="754"/>
      <c r="R14" s="137" t="s">
        <v>84</v>
      </c>
      <c r="S14" s="137"/>
      <c r="T14" s="137"/>
      <c r="U14" s="137"/>
      <c r="V14" s="137"/>
      <c r="W14" s="137"/>
      <c r="X14" s="137"/>
      <c r="Y14" s="137"/>
      <c r="Z14" s="137"/>
      <c r="AA14" s="137"/>
      <c r="AB14" s="137"/>
      <c r="AC14" s="137"/>
      <c r="AE14" s="137"/>
      <c r="AF14" s="137"/>
      <c r="AG14" s="137"/>
      <c r="AH14" s="86"/>
      <c r="AI14" s="87"/>
      <c r="AJ14" s="87"/>
      <c r="AK14" s="87"/>
      <c r="AL14" s="489"/>
      <c r="AM14" s="489"/>
      <c r="AN14" s="489"/>
      <c r="AO14" s="489"/>
      <c r="AP14" s="489"/>
      <c r="AQ14" s="489"/>
      <c r="AR14" s="489"/>
      <c r="AS14" s="489"/>
      <c r="AT14" s="489"/>
      <c r="AU14" s="489"/>
      <c r="AV14" s="489"/>
      <c r="AW14" s="489"/>
      <c r="AX14" s="489"/>
      <c r="AY14" s="87"/>
      <c r="AZ14" s="87"/>
      <c r="BA14" s="76"/>
      <c r="BB14" s="113"/>
    </row>
    <row r="15" spans="1:57" ht="12.95" customHeight="1">
      <c r="A15" s="752"/>
      <c r="B15" s="753"/>
      <c r="C15" s="753"/>
      <c r="D15" s="753"/>
      <c r="E15" s="753"/>
      <c r="F15" s="753"/>
      <c r="G15" s="753"/>
      <c r="H15" s="753"/>
      <c r="I15" s="753"/>
      <c r="J15" s="753"/>
      <c r="K15" s="753"/>
      <c r="L15" s="753"/>
      <c r="M15" s="753"/>
      <c r="N15" s="753"/>
      <c r="O15" s="753"/>
      <c r="P15" s="754"/>
      <c r="R15" s="137" t="s">
        <v>85</v>
      </c>
      <c r="S15" s="137"/>
      <c r="T15" s="137"/>
      <c r="U15" s="137"/>
      <c r="V15" s="137"/>
      <c r="W15" s="137"/>
      <c r="X15" s="137"/>
      <c r="Y15" s="137"/>
      <c r="Z15" s="137"/>
      <c r="AA15" s="137"/>
      <c r="AB15" s="137"/>
      <c r="AC15" s="137"/>
      <c r="AD15" s="6"/>
    </row>
    <row r="16" spans="1:57" ht="12.95" customHeight="1" thickBot="1">
      <c r="A16" s="755"/>
      <c r="B16" s="756"/>
      <c r="C16" s="756"/>
      <c r="D16" s="756"/>
      <c r="E16" s="756"/>
      <c r="F16" s="756"/>
      <c r="G16" s="756"/>
      <c r="H16" s="756"/>
      <c r="I16" s="756"/>
      <c r="J16" s="756"/>
      <c r="K16" s="756"/>
      <c r="L16" s="756"/>
      <c r="M16" s="756"/>
      <c r="N16" s="756"/>
      <c r="O16" s="756"/>
      <c r="P16" s="757"/>
    </row>
    <row r="17" spans="1:60" ht="12.95" customHeight="1" thickBot="1">
      <c r="R17" s="760" t="s">
        <v>148</v>
      </c>
      <c r="S17" s="760"/>
      <c r="T17" s="760"/>
      <c r="U17" s="760"/>
      <c r="V17" s="760"/>
      <c r="W17" s="760"/>
      <c r="X17" s="760"/>
      <c r="Y17" s="760"/>
      <c r="Z17" s="760"/>
      <c r="AA17" s="760"/>
      <c r="AB17" s="760"/>
      <c r="AM17" s="370" t="s">
        <v>63</v>
      </c>
      <c r="AN17" s="371"/>
      <c r="AO17" s="371"/>
      <c r="AP17" s="372"/>
      <c r="AQ17" s="364" t="s">
        <v>42</v>
      </c>
      <c r="AR17" s="346"/>
      <c r="AS17" s="346"/>
      <c r="AT17" s="347"/>
      <c r="AU17" s="364" t="s">
        <v>43</v>
      </c>
      <c r="AV17" s="346"/>
      <c r="AW17" s="346"/>
      <c r="AX17" s="347"/>
      <c r="AY17" s="364" t="s">
        <v>44</v>
      </c>
      <c r="AZ17" s="346"/>
      <c r="BA17" s="346"/>
      <c r="BB17" s="347"/>
    </row>
    <row r="18" spans="1:60" ht="12.95" customHeight="1">
      <c r="A18" s="761" t="s">
        <v>77</v>
      </c>
      <c r="B18" s="762"/>
      <c r="C18" s="762"/>
      <c r="D18" s="762"/>
      <c r="E18" s="762"/>
      <c r="F18" s="762"/>
      <c r="G18" s="762"/>
      <c r="H18" s="991"/>
      <c r="I18" s="993"/>
      <c r="J18" s="995" t="str">
        <f>LEFT(RIGHT(" "&amp;$BE18,7+COLUMN($J18)-COLUMN(J18)))</f>
        <v xml:space="preserve"> </v>
      </c>
      <c r="K18" s="997" t="str">
        <f t="shared" ref="K18:P22" si="0">LEFT(RIGHT(" "&amp;$BE18,7+COLUMN($J18)-COLUMN(K18)))</f>
        <v xml:space="preserve"> </v>
      </c>
      <c r="L18" s="909" t="str">
        <f t="shared" si="0"/>
        <v>4</v>
      </c>
      <c r="M18" s="907" t="str">
        <f t="shared" si="0"/>
        <v>3</v>
      </c>
      <c r="N18" s="908" t="str">
        <f t="shared" si="0"/>
        <v>7</v>
      </c>
      <c r="O18" s="909" t="str">
        <f t="shared" si="0"/>
        <v>5</v>
      </c>
      <c r="P18" s="910" t="str">
        <f t="shared" si="0"/>
        <v>0</v>
      </c>
      <c r="R18" s="761" t="s">
        <v>101</v>
      </c>
      <c r="S18" s="762"/>
      <c r="T18" s="762"/>
      <c r="U18" s="762"/>
      <c r="V18" s="762"/>
      <c r="W18" s="762"/>
      <c r="X18" s="762"/>
      <c r="Y18" s="762"/>
      <c r="Z18" s="762"/>
      <c r="AA18" s="762"/>
      <c r="AB18" s="795"/>
      <c r="AC18" s="10"/>
      <c r="AD18" s="11"/>
      <c r="AE18" s="12"/>
      <c r="AF18" s="10"/>
      <c r="AG18" s="11"/>
      <c r="AH18" s="13"/>
      <c r="AI18" s="10"/>
      <c r="AJ18" s="11"/>
      <c r="AK18" s="13"/>
      <c r="AM18" s="51"/>
      <c r="AN18" s="62"/>
      <c r="AO18" s="62"/>
      <c r="AP18" s="63"/>
      <c r="AQ18" s="64"/>
      <c r="AR18" s="41"/>
      <c r="AS18" s="41"/>
      <c r="AT18" s="65"/>
      <c r="AU18" s="64"/>
      <c r="AV18" s="41"/>
      <c r="AW18" s="41"/>
      <c r="AX18" s="41"/>
      <c r="AY18" s="64"/>
      <c r="AZ18" s="41"/>
      <c r="BA18" s="41"/>
      <c r="BB18" s="65"/>
      <c r="BD18" s="1003" t="s">
        <v>151</v>
      </c>
      <c r="BE18" s="998">
        <f>IF(BG42=0,"",BG42)</f>
        <v>43750</v>
      </c>
      <c r="BF18" s="1007" t="s">
        <v>155</v>
      </c>
    </row>
    <row r="19" spans="1:60" ht="12.95" customHeight="1" thickBot="1">
      <c r="A19" s="763"/>
      <c r="B19" s="764"/>
      <c r="C19" s="764"/>
      <c r="D19" s="764"/>
      <c r="E19" s="157"/>
      <c r="F19" s="157"/>
      <c r="G19" s="764"/>
      <c r="H19" s="992"/>
      <c r="I19" s="994"/>
      <c r="J19" s="996"/>
      <c r="K19" s="934"/>
      <c r="L19" s="902"/>
      <c r="M19" s="904"/>
      <c r="N19" s="906"/>
      <c r="O19" s="902"/>
      <c r="P19" s="911"/>
      <c r="R19" s="763"/>
      <c r="S19" s="764"/>
      <c r="T19" s="764"/>
      <c r="U19" s="764"/>
      <c r="V19" s="764"/>
      <c r="W19" s="764"/>
      <c r="X19" s="764"/>
      <c r="Y19" s="764"/>
      <c r="Z19" s="764"/>
      <c r="AA19" s="764"/>
      <c r="AB19" s="796"/>
      <c r="AC19" s="14"/>
      <c r="AD19" s="15"/>
      <c r="AE19" s="16"/>
      <c r="AF19" s="14"/>
      <c r="AG19" s="15"/>
      <c r="AH19" s="17"/>
      <c r="AI19" s="14"/>
      <c r="AJ19" s="15"/>
      <c r="AK19" s="17"/>
      <c r="AL19" s="25"/>
      <c r="AM19" s="64"/>
      <c r="AN19" s="41"/>
      <c r="AO19" s="41"/>
      <c r="AP19" s="65"/>
      <c r="AQ19" s="64"/>
      <c r="AR19" s="41"/>
      <c r="AS19" s="41"/>
      <c r="AT19" s="65"/>
      <c r="AU19" s="64"/>
      <c r="AV19" s="41"/>
      <c r="AW19" s="41"/>
      <c r="AX19" s="41"/>
      <c r="AY19" s="64"/>
      <c r="AZ19" s="41"/>
      <c r="BA19" s="41"/>
      <c r="BB19" s="65"/>
      <c r="BD19" s="1003"/>
      <c r="BE19" s="999"/>
      <c r="BF19" s="1007"/>
      <c r="BG19" s="107" t="s">
        <v>153</v>
      </c>
    </row>
    <row r="20" spans="1:60" ht="12.95" customHeight="1" thickTop="1">
      <c r="A20" s="761" t="s">
        <v>57</v>
      </c>
      <c r="B20" s="762"/>
      <c r="C20" s="762"/>
      <c r="D20" s="773"/>
      <c r="E20" s="895">
        <f t="shared" ref="E20" si="1">$BG$20</f>
        <v>10</v>
      </c>
      <c r="F20" s="896"/>
      <c r="G20" s="779" t="s">
        <v>149</v>
      </c>
      <c r="H20" s="983"/>
      <c r="I20" s="1008"/>
      <c r="J20" s="1009" t="str">
        <f>LEFT(RIGHT(" "&amp;$BE20,7+COLUMN($J20)-COLUMN(J20)))</f>
        <v xml:space="preserve"> </v>
      </c>
      <c r="K20" s="933" t="str">
        <f t="shared" si="0"/>
        <v xml:space="preserve"> </v>
      </c>
      <c r="L20" s="901" t="str">
        <f t="shared" si="0"/>
        <v xml:space="preserve"> </v>
      </c>
      <c r="M20" s="903" t="str">
        <f t="shared" si="0"/>
        <v>4</v>
      </c>
      <c r="N20" s="905" t="str">
        <f t="shared" si="0"/>
        <v>3</v>
      </c>
      <c r="O20" s="901" t="str">
        <f t="shared" si="0"/>
        <v>7</v>
      </c>
      <c r="P20" s="919" t="str">
        <f t="shared" si="0"/>
        <v>5</v>
      </c>
      <c r="R20" s="761" t="s">
        <v>102</v>
      </c>
      <c r="S20" s="762"/>
      <c r="T20" s="762"/>
      <c r="U20" s="762"/>
      <c r="V20" s="762"/>
      <c r="W20" s="762"/>
      <c r="X20" s="762"/>
      <c r="Y20" s="762"/>
      <c r="Z20" s="762"/>
      <c r="AA20" s="762"/>
      <c r="AB20" s="795"/>
      <c r="AC20" s="10"/>
      <c r="AD20" s="11"/>
      <c r="AE20" s="12"/>
      <c r="AF20" s="10"/>
      <c r="AG20" s="11"/>
      <c r="AH20" s="13"/>
      <c r="AI20" s="10"/>
      <c r="AJ20" s="11"/>
      <c r="AK20" s="13"/>
      <c r="AL20" s="25"/>
      <c r="AM20" s="52"/>
      <c r="AN20" s="70"/>
      <c r="AO20" s="70"/>
      <c r="AP20" s="71"/>
      <c r="AQ20" s="64"/>
      <c r="AR20" s="41"/>
      <c r="AS20" s="41"/>
      <c r="AT20" s="65"/>
      <c r="AU20" s="64"/>
      <c r="AV20" s="41"/>
      <c r="AW20" s="41"/>
      <c r="AX20" s="41"/>
      <c r="AY20" s="64"/>
      <c r="AZ20" s="41"/>
      <c r="BA20" s="41"/>
      <c r="BB20" s="65"/>
      <c r="BD20" s="1004" t="s">
        <v>152</v>
      </c>
      <c r="BE20" s="998">
        <f>IF(ROUNDDOWN(BG42*0.1,0)=0,"",ROUNDDOWN(BG42*0.1,0))</f>
        <v>4375</v>
      </c>
      <c r="BF20" s="1007" t="s">
        <v>155</v>
      </c>
      <c r="BG20" s="1005">
        <v>10</v>
      </c>
      <c r="BH20" s="918" t="s">
        <v>149</v>
      </c>
    </row>
    <row r="21" spans="1:60" ht="12.95" customHeight="1" thickBot="1">
      <c r="A21" s="763"/>
      <c r="B21" s="764"/>
      <c r="C21" s="764"/>
      <c r="D21" s="774"/>
      <c r="E21" s="897"/>
      <c r="F21" s="898"/>
      <c r="G21" s="780"/>
      <c r="H21" s="992"/>
      <c r="I21" s="994"/>
      <c r="J21" s="996"/>
      <c r="K21" s="934"/>
      <c r="L21" s="902"/>
      <c r="M21" s="904"/>
      <c r="N21" s="906"/>
      <c r="O21" s="902"/>
      <c r="P21" s="911"/>
      <c r="R21" s="763"/>
      <c r="S21" s="764"/>
      <c r="T21" s="764"/>
      <c r="U21" s="764"/>
      <c r="V21" s="764"/>
      <c r="W21" s="764"/>
      <c r="X21" s="764"/>
      <c r="Y21" s="764"/>
      <c r="Z21" s="764"/>
      <c r="AA21" s="764"/>
      <c r="AB21" s="796"/>
      <c r="AC21" s="18"/>
      <c r="AD21" s="19"/>
      <c r="AE21" s="20"/>
      <c r="AF21" s="18"/>
      <c r="AG21" s="19"/>
      <c r="AH21" s="21"/>
      <c r="AI21" s="18"/>
      <c r="AJ21" s="19"/>
      <c r="AK21" s="21"/>
      <c r="AL21" s="25"/>
      <c r="AM21" s="72"/>
      <c r="AN21" s="346"/>
      <c r="AO21" s="346"/>
      <c r="AP21" s="347"/>
      <c r="AQ21" s="364" t="s">
        <v>48</v>
      </c>
      <c r="AR21" s="346"/>
      <c r="AS21" s="346"/>
      <c r="AT21" s="347"/>
      <c r="AU21" s="364" t="s">
        <v>49</v>
      </c>
      <c r="AV21" s="346"/>
      <c r="AW21" s="346"/>
      <c r="AX21" s="347"/>
      <c r="AY21" s="364" t="s">
        <v>50</v>
      </c>
      <c r="AZ21" s="346"/>
      <c r="BA21" s="346"/>
      <c r="BB21" s="347"/>
      <c r="BD21" s="1004"/>
      <c r="BE21" s="1002"/>
      <c r="BF21" s="1007"/>
      <c r="BG21" s="1006"/>
      <c r="BH21" s="918"/>
    </row>
    <row r="22" spans="1:60" ht="12.95" customHeight="1">
      <c r="A22" s="761" t="s">
        <v>29</v>
      </c>
      <c r="B22" s="762"/>
      <c r="C22" s="762"/>
      <c r="D22" s="762"/>
      <c r="E22" s="157"/>
      <c r="F22" s="157"/>
      <c r="G22" s="762"/>
      <c r="H22" s="983"/>
      <c r="I22" s="1008"/>
      <c r="J22" s="1009" t="str">
        <f>LEFT(RIGHT(" "&amp;$BE22,7+COLUMN($J22)-COLUMN(J22)))</f>
        <v xml:space="preserve"> </v>
      </c>
      <c r="K22" s="933" t="str">
        <f t="shared" si="0"/>
        <v xml:space="preserve"> </v>
      </c>
      <c r="L22" s="914" t="str">
        <f t="shared" si="0"/>
        <v>4</v>
      </c>
      <c r="M22" s="926" t="str">
        <f t="shared" si="0"/>
        <v>8</v>
      </c>
      <c r="N22" s="928" t="str">
        <f t="shared" si="0"/>
        <v>1</v>
      </c>
      <c r="O22" s="914" t="str">
        <f t="shared" si="0"/>
        <v>2</v>
      </c>
      <c r="P22" s="930" t="str">
        <f t="shared" si="0"/>
        <v>5</v>
      </c>
      <c r="R22" s="761" t="s">
        <v>103</v>
      </c>
      <c r="S22" s="762"/>
      <c r="T22" s="762"/>
      <c r="U22" s="762"/>
      <c r="V22" s="762"/>
      <c r="W22" s="762"/>
      <c r="X22" s="762"/>
      <c r="Y22" s="762"/>
      <c r="Z22" s="762"/>
      <c r="AA22" s="762"/>
      <c r="AB22" s="795"/>
      <c r="AC22" s="14"/>
      <c r="AD22" s="15"/>
      <c r="AE22" s="16"/>
      <c r="AF22" s="14"/>
      <c r="AG22" s="15"/>
      <c r="AH22" s="17"/>
      <c r="AI22" s="14"/>
      <c r="AJ22" s="15"/>
      <c r="AK22" s="17"/>
      <c r="AL22" s="25"/>
      <c r="AM22" s="64"/>
      <c r="AN22" s="41"/>
      <c r="AO22" s="41"/>
      <c r="AP22" s="65"/>
      <c r="AQ22" s="64"/>
      <c r="AR22" s="41"/>
      <c r="AS22" s="41"/>
      <c r="AT22" s="65"/>
      <c r="AU22" s="64"/>
      <c r="AV22" s="41"/>
      <c r="AW22" s="41"/>
      <c r="AX22" s="41"/>
      <c r="AY22" s="64"/>
      <c r="AZ22" s="41"/>
      <c r="BA22" s="41"/>
      <c r="BB22" s="65"/>
      <c r="BD22" s="1004" t="s">
        <v>154</v>
      </c>
      <c r="BE22" s="998">
        <f>IF(BG42=0,"",BE18+BE20)</f>
        <v>48125</v>
      </c>
      <c r="BF22" s="1007" t="s">
        <v>155</v>
      </c>
    </row>
    <row r="23" spans="1:60" ht="12.95" customHeight="1" thickBot="1">
      <c r="A23" s="763"/>
      <c r="B23" s="764"/>
      <c r="C23" s="764"/>
      <c r="D23" s="764"/>
      <c r="E23" s="764"/>
      <c r="F23" s="764"/>
      <c r="G23" s="764"/>
      <c r="H23" s="984"/>
      <c r="I23" s="1010"/>
      <c r="J23" s="1011"/>
      <c r="K23" s="974"/>
      <c r="L23" s="915"/>
      <c r="M23" s="927"/>
      <c r="N23" s="929"/>
      <c r="O23" s="915"/>
      <c r="P23" s="931"/>
      <c r="R23" s="763"/>
      <c r="S23" s="764"/>
      <c r="T23" s="764"/>
      <c r="U23" s="764"/>
      <c r="V23" s="764"/>
      <c r="W23" s="764"/>
      <c r="X23" s="764"/>
      <c r="Y23" s="764"/>
      <c r="Z23" s="764"/>
      <c r="AA23" s="764"/>
      <c r="AB23" s="796"/>
      <c r="AC23" s="18"/>
      <c r="AD23" s="19"/>
      <c r="AE23" s="20"/>
      <c r="AF23" s="18"/>
      <c r="AG23" s="19"/>
      <c r="AH23" s="21"/>
      <c r="AI23" s="18"/>
      <c r="AJ23" s="19"/>
      <c r="AK23" s="21"/>
      <c r="AL23" s="25"/>
      <c r="AM23" s="64"/>
      <c r="AN23" s="41"/>
      <c r="AO23" s="41"/>
      <c r="AP23" s="65"/>
      <c r="AQ23" s="64"/>
      <c r="AR23" s="41"/>
      <c r="AS23" s="41"/>
      <c r="AT23" s="65"/>
      <c r="AU23" s="64"/>
      <c r="AV23" s="41"/>
      <c r="AW23" s="41"/>
      <c r="AX23" s="41"/>
      <c r="AY23" s="64"/>
      <c r="AZ23" s="41"/>
      <c r="BA23" s="41"/>
      <c r="BB23" s="65"/>
      <c r="BD23" s="1004"/>
      <c r="BE23" s="1002"/>
      <c r="BF23" s="1007"/>
    </row>
    <row r="24" spans="1:60" ht="12.9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5"/>
      <c r="AM24" s="52"/>
      <c r="AN24" s="70"/>
      <c r="AO24" s="70"/>
      <c r="AP24" s="71"/>
      <c r="AQ24" s="52"/>
      <c r="AR24" s="70"/>
      <c r="AS24" s="70"/>
      <c r="AT24" s="71"/>
      <c r="AU24" s="52"/>
      <c r="AV24" s="70"/>
      <c r="AW24" s="70"/>
      <c r="AX24" s="70"/>
      <c r="AY24" s="52"/>
      <c r="AZ24" s="70"/>
      <c r="BA24" s="70"/>
      <c r="BB24" s="71"/>
    </row>
    <row r="25" spans="1:60" ht="12.95" customHeight="1" thickBot="1">
      <c r="A25" s="26"/>
      <c r="B25" s="26"/>
      <c r="C25" s="26"/>
      <c r="D25" s="26"/>
      <c r="E25" s="26"/>
      <c r="F25" s="26"/>
      <c r="G25" s="26"/>
      <c r="H25" s="26"/>
      <c r="I25" s="26"/>
      <c r="J25" s="26"/>
      <c r="K25" s="26"/>
      <c r="L25" s="26"/>
      <c r="M25" s="26"/>
      <c r="N25" s="26"/>
      <c r="O25" s="26"/>
      <c r="P25" s="26"/>
      <c r="Q25" s="26"/>
      <c r="R25" s="26"/>
      <c r="S25" s="26"/>
      <c r="T25" s="26"/>
      <c r="U25" s="26"/>
      <c r="V25" s="157" t="s">
        <v>64</v>
      </c>
      <c r="W25" s="157"/>
      <c r="X25" s="157"/>
      <c r="Y25" s="157"/>
      <c r="Z25" s="157"/>
      <c r="AA25" s="157"/>
      <c r="AB25" s="26"/>
      <c r="AC25" s="26"/>
      <c r="AD25" s="26"/>
      <c r="AE25" s="26"/>
      <c r="AF25" s="26"/>
      <c r="AG25" s="26"/>
      <c r="AH25" s="26"/>
      <c r="AI25" s="26"/>
      <c r="AJ25" s="26"/>
      <c r="AK25" s="26"/>
      <c r="AL25" s="25"/>
    </row>
    <row r="26" spans="1:60" ht="12.95" customHeight="1">
      <c r="A26" s="154" t="s">
        <v>3</v>
      </c>
      <c r="B26" s="803" t="s">
        <v>4</v>
      </c>
      <c r="C26" s="155" t="s">
        <v>58</v>
      </c>
      <c r="D26" s="155"/>
      <c r="E26" s="155"/>
      <c r="F26" s="155"/>
      <c r="G26" s="155"/>
      <c r="H26" s="155"/>
      <c r="I26" s="155"/>
      <c r="J26" s="155"/>
      <c r="K26" s="155"/>
      <c r="L26" s="155"/>
      <c r="M26" s="155"/>
      <c r="N26" s="803"/>
      <c r="O26" s="804" t="s">
        <v>59</v>
      </c>
      <c r="P26" s="803"/>
      <c r="Q26" s="804" t="s">
        <v>26</v>
      </c>
      <c r="R26" s="155"/>
      <c r="S26" s="155"/>
      <c r="T26" s="155"/>
      <c r="U26" s="803"/>
      <c r="V26" s="804" t="s">
        <v>60</v>
      </c>
      <c r="W26" s="155"/>
      <c r="X26" s="155"/>
      <c r="Y26" s="155"/>
      <c r="Z26" s="155"/>
      <c r="AA26" s="155"/>
      <c r="AB26" s="804" t="s">
        <v>3</v>
      </c>
      <c r="AC26" s="803" t="s">
        <v>4</v>
      </c>
      <c r="AD26" s="155" t="s">
        <v>58</v>
      </c>
      <c r="AE26" s="155"/>
      <c r="AF26" s="155"/>
      <c r="AG26" s="155"/>
      <c r="AH26" s="155"/>
      <c r="AI26" s="155"/>
      <c r="AJ26" s="155"/>
      <c r="AK26" s="155"/>
      <c r="AL26" s="155"/>
      <c r="AM26" s="155"/>
      <c r="AN26" s="155"/>
      <c r="AO26" s="803"/>
      <c r="AP26" s="804" t="s">
        <v>59</v>
      </c>
      <c r="AQ26" s="803"/>
      <c r="AR26" s="804" t="s">
        <v>26</v>
      </c>
      <c r="AS26" s="155"/>
      <c r="AT26" s="155"/>
      <c r="AU26" s="155"/>
      <c r="AV26" s="803"/>
      <c r="AW26" s="804" t="s">
        <v>60</v>
      </c>
      <c r="AX26" s="155"/>
      <c r="AY26" s="155"/>
      <c r="AZ26" s="155"/>
      <c r="BA26" s="155"/>
      <c r="BB26" s="840"/>
      <c r="BD26" s="817" t="s">
        <v>150</v>
      </c>
      <c r="BE26" s="817"/>
      <c r="BF26" s="817" t="s">
        <v>150</v>
      </c>
      <c r="BG26" s="817"/>
    </row>
    <row r="27" spans="1:60" ht="12.95" customHeight="1" thickBot="1">
      <c r="A27" s="802"/>
      <c r="B27" s="796"/>
      <c r="C27" s="764"/>
      <c r="D27" s="764"/>
      <c r="E27" s="764"/>
      <c r="F27" s="764"/>
      <c r="G27" s="764"/>
      <c r="H27" s="764"/>
      <c r="I27" s="764"/>
      <c r="J27" s="764"/>
      <c r="K27" s="764"/>
      <c r="L27" s="764"/>
      <c r="M27" s="764"/>
      <c r="N27" s="796"/>
      <c r="O27" s="763"/>
      <c r="P27" s="796"/>
      <c r="Q27" s="763"/>
      <c r="R27" s="764"/>
      <c r="S27" s="764"/>
      <c r="T27" s="764"/>
      <c r="U27" s="796"/>
      <c r="V27" s="763"/>
      <c r="W27" s="764"/>
      <c r="X27" s="764"/>
      <c r="Y27" s="764"/>
      <c r="Z27" s="764"/>
      <c r="AA27" s="764"/>
      <c r="AB27" s="763"/>
      <c r="AC27" s="796"/>
      <c r="AD27" s="764"/>
      <c r="AE27" s="764"/>
      <c r="AF27" s="764"/>
      <c r="AG27" s="764"/>
      <c r="AH27" s="764"/>
      <c r="AI27" s="764"/>
      <c r="AJ27" s="764"/>
      <c r="AK27" s="764"/>
      <c r="AL27" s="764"/>
      <c r="AM27" s="764"/>
      <c r="AN27" s="764"/>
      <c r="AO27" s="796"/>
      <c r="AP27" s="763"/>
      <c r="AQ27" s="796"/>
      <c r="AR27" s="763"/>
      <c r="AS27" s="764"/>
      <c r="AT27" s="764"/>
      <c r="AU27" s="764"/>
      <c r="AV27" s="796"/>
      <c r="AW27" s="763"/>
      <c r="AX27" s="764"/>
      <c r="AY27" s="764"/>
      <c r="AZ27" s="764"/>
      <c r="BA27" s="764"/>
      <c r="BB27" s="774"/>
      <c r="BD27" s="817"/>
      <c r="BE27" s="817"/>
      <c r="BF27" s="817"/>
      <c r="BG27" s="817"/>
    </row>
    <row r="28" spans="1:60" ht="12.95" customHeight="1" thickTop="1">
      <c r="A28" s="818">
        <v>12</v>
      </c>
      <c r="B28" s="820">
        <v>5</v>
      </c>
      <c r="C28" s="822" t="s">
        <v>82</v>
      </c>
      <c r="D28" s="822"/>
      <c r="E28" s="822"/>
      <c r="F28" s="822"/>
      <c r="G28" s="822"/>
      <c r="H28" s="822"/>
      <c r="I28" s="822"/>
      <c r="J28" s="822"/>
      <c r="K28" s="822"/>
      <c r="L28" s="822"/>
      <c r="M28" s="822"/>
      <c r="N28" s="823"/>
      <c r="O28" s="826">
        <v>1.5</v>
      </c>
      <c r="P28" s="827"/>
      <c r="Q28" s="939" t="str">
        <f>LEFT(RIGHT(" "&amp;$BD$28,5+COLUMN($Q$28)-COLUMN(Q28)))</f>
        <v>1</v>
      </c>
      <c r="R28" s="957" t="str">
        <f t="shared" ref="R28:U28" si="2">LEFT(RIGHT(" "&amp;$BD$28,5+COLUMN($Q$28)-COLUMN(R28)))</f>
        <v>2</v>
      </c>
      <c r="S28" s="920" t="str">
        <f t="shared" si="2"/>
        <v>5</v>
      </c>
      <c r="T28" s="922" t="str">
        <f t="shared" si="2"/>
        <v>0</v>
      </c>
      <c r="U28" s="924" t="str">
        <f t="shared" si="2"/>
        <v>0</v>
      </c>
      <c r="V28" s="939" t="str">
        <f t="shared" ref="V28:AA28" si="3">LEFT(RIGHT(" "&amp;$BE$28,6+COLUMN($V$28)-COLUMN(V28)))</f>
        <v xml:space="preserve"> </v>
      </c>
      <c r="W28" s="941" t="str">
        <f t="shared" si="3"/>
        <v>1</v>
      </c>
      <c r="X28" s="943" t="str">
        <f t="shared" si="3"/>
        <v>8</v>
      </c>
      <c r="Y28" s="946" t="str">
        <f t="shared" si="3"/>
        <v>7</v>
      </c>
      <c r="Z28" s="941" t="str">
        <f t="shared" si="3"/>
        <v>5</v>
      </c>
      <c r="AA28" s="959" t="str">
        <f t="shared" si="3"/>
        <v>0</v>
      </c>
      <c r="AB28" s="859"/>
      <c r="AC28" s="820"/>
      <c r="AD28" s="841"/>
      <c r="AE28" s="841"/>
      <c r="AF28" s="841"/>
      <c r="AG28" s="841"/>
      <c r="AH28" s="841"/>
      <c r="AI28" s="841"/>
      <c r="AJ28" s="841"/>
      <c r="AK28" s="841"/>
      <c r="AL28" s="841"/>
      <c r="AM28" s="841"/>
      <c r="AN28" s="841"/>
      <c r="AO28" s="827"/>
      <c r="AP28" s="826"/>
      <c r="AQ28" s="827"/>
      <c r="AR28" s="933" t="str">
        <f>LEFT(RIGHT(" "&amp;$BF28,5+COLUMN($AR28)-COLUMN(AR28)))</f>
        <v xml:space="preserve"> </v>
      </c>
      <c r="AS28" s="935" t="str">
        <f t="shared" ref="AS28:AV40" si="4">LEFT(RIGHT(" "&amp;$BF28,5+COLUMN($AR28)-COLUMN(AS28)))</f>
        <v xml:space="preserve"> </v>
      </c>
      <c r="AT28" s="953" t="str">
        <f t="shared" si="4"/>
        <v xml:space="preserve"> </v>
      </c>
      <c r="AU28" s="955" t="str">
        <f t="shared" si="4"/>
        <v xml:space="preserve"> </v>
      </c>
      <c r="AV28" s="937" t="str">
        <f t="shared" si="4"/>
        <v xml:space="preserve"> </v>
      </c>
      <c r="AW28" s="939" t="str">
        <f>LEFT(RIGHT(" "&amp;$BG28,6+COLUMN($AW28)-COLUMN(AW28)))</f>
        <v xml:space="preserve"> </v>
      </c>
      <c r="AX28" s="941" t="str">
        <f t="shared" ref="AX28:BB40" si="5">LEFT(RIGHT(" "&amp;$BG28,6+COLUMN($AW28)-COLUMN(AX28)))</f>
        <v xml:space="preserve"> </v>
      </c>
      <c r="AY28" s="943" t="str">
        <f t="shared" si="5"/>
        <v xml:space="preserve"> </v>
      </c>
      <c r="AZ28" s="946" t="str">
        <f t="shared" si="5"/>
        <v xml:space="preserve"> </v>
      </c>
      <c r="BA28" s="941" t="str">
        <f t="shared" si="5"/>
        <v xml:space="preserve"> </v>
      </c>
      <c r="BB28" s="948" t="str">
        <f t="shared" si="5"/>
        <v xml:space="preserve"> </v>
      </c>
      <c r="BD28" s="987">
        <v>12500</v>
      </c>
      <c r="BE28" s="989">
        <f>IF((ROUNDDOWN(O28*BD28,0))=0,"",(ROUNDDOWN(O28*BD28,0)))</f>
        <v>18750</v>
      </c>
      <c r="BF28" s="987"/>
      <c r="BG28" s="985" t="str">
        <f>IF((ROUNDDOWN(AP28*BF28,0))=0,"",(ROUNDDOWN(AP28*BF28,0)))</f>
        <v/>
      </c>
    </row>
    <row r="29" spans="1:60" ht="12.95" customHeight="1" thickBot="1">
      <c r="A29" s="819"/>
      <c r="B29" s="821"/>
      <c r="C29" s="824"/>
      <c r="D29" s="824"/>
      <c r="E29" s="824"/>
      <c r="F29" s="824"/>
      <c r="G29" s="824"/>
      <c r="H29" s="824"/>
      <c r="I29" s="824"/>
      <c r="J29" s="824"/>
      <c r="K29" s="824"/>
      <c r="L29" s="824"/>
      <c r="M29" s="824"/>
      <c r="N29" s="825"/>
      <c r="O29" s="828"/>
      <c r="P29" s="829"/>
      <c r="Q29" s="940"/>
      <c r="R29" s="958"/>
      <c r="S29" s="921"/>
      <c r="T29" s="923"/>
      <c r="U29" s="925"/>
      <c r="V29" s="940"/>
      <c r="W29" s="942"/>
      <c r="X29" s="944"/>
      <c r="Y29" s="947"/>
      <c r="Z29" s="942"/>
      <c r="AA29" s="960"/>
      <c r="AB29" s="860"/>
      <c r="AC29" s="821"/>
      <c r="AD29" s="842"/>
      <c r="AE29" s="842"/>
      <c r="AF29" s="842"/>
      <c r="AG29" s="842"/>
      <c r="AH29" s="842"/>
      <c r="AI29" s="842"/>
      <c r="AJ29" s="842"/>
      <c r="AK29" s="842"/>
      <c r="AL29" s="842"/>
      <c r="AM29" s="842"/>
      <c r="AN29" s="842"/>
      <c r="AO29" s="829"/>
      <c r="AP29" s="828"/>
      <c r="AQ29" s="829"/>
      <c r="AR29" s="934"/>
      <c r="AS29" s="936"/>
      <c r="AT29" s="954"/>
      <c r="AU29" s="956"/>
      <c r="AV29" s="938"/>
      <c r="AW29" s="940"/>
      <c r="AX29" s="942"/>
      <c r="AY29" s="944"/>
      <c r="AZ29" s="947"/>
      <c r="BA29" s="942"/>
      <c r="BB29" s="949"/>
      <c r="BD29" s="988"/>
      <c r="BE29" s="990"/>
      <c r="BF29" s="988"/>
      <c r="BG29" s="986"/>
    </row>
    <row r="30" spans="1:60" ht="12.95" customHeight="1" thickTop="1">
      <c r="A30" s="818"/>
      <c r="B30" s="820">
        <v>7</v>
      </c>
      <c r="C30" s="822" t="s">
        <v>83</v>
      </c>
      <c r="D30" s="822"/>
      <c r="E30" s="822"/>
      <c r="F30" s="822"/>
      <c r="G30" s="822"/>
      <c r="H30" s="822"/>
      <c r="I30" s="822"/>
      <c r="J30" s="822"/>
      <c r="K30" s="822"/>
      <c r="L30" s="822"/>
      <c r="M30" s="822"/>
      <c r="N30" s="823"/>
      <c r="O30" s="826">
        <v>2</v>
      </c>
      <c r="P30" s="827"/>
      <c r="Q30" s="939" t="str">
        <f>LEFT(RIGHT(" "&amp;$BD$30,5+COLUMN($Q$30)-COLUMN(Q30)))</f>
        <v>1</v>
      </c>
      <c r="R30" s="957" t="str">
        <f>LEFT(RIGHT(" "&amp;$BD$30,5+COLUMN($Q$30)-COLUMN(R30)))</f>
        <v>2</v>
      </c>
      <c r="S30" s="920" t="str">
        <f>LEFT(RIGHT(" "&amp;$BD$30,5+COLUMN($Q$30)-COLUMN(S30)))</f>
        <v>5</v>
      </c>
      <c r="T30" s="922" t="str">
        <f>LEFT(RIGHT(" "&amp;$BD$30,5+COLUMN($Q$30)-COLUMN(T30)))</f>
        <v>0</v>
      </c>
      <c r="U30" s="924" t="str">
        <f>LEFT(RIGHT(" "&amp;$BD$30,5+COLUMN($Q$30)-COLUMN(U30)))</f>
        <v>0</v>
      </c>
      <c r="V30" s="939" t="str">
        <f>LEFT(RIGHT(" "&amp;$BE30,6+COLUMN($V$30)-COLUMN(V30)))</f>
        <v xml:space="preserve"> </v>
      </c>
      <c r="W30" s="941" t="str">
        <f>LEFT(RIGHT(" "&amp;$BE$30,6+COLUMN($V$30)-COLUMN(W30)))</f>
        <v>2</v>
      </c>
      <c r="X30" s="943" t="str">
        <f>LEFT(RIGHT(" "&amp;$BE$30,6+COLUMN($V$30)-COLUMN(X30)))</f>
        <v>5</v>
      </c>
      <c r="Y30" s="946" t="str">
        <f>LEFT(RIGHT(" "&amp;$BE$30,6+COLUMN($V$30)-COLUMN(Y30)))</f>
        <v>0</v>
      </c>
      <c r="Z30" s="941" t="str">
        <f>LEFT(RIGHT(" "&amp;$BE$30,6+COLUMN($V$30)-COLUMN(Z30)))</f>
        <v>0</v>
      </c>
      <c r="AA30" s="959" t="str">
        <f>LEFT(RIGHT(" "&amp;$BE$30,6+COLUMN($V$30)-COLUMN(AA30)))</f>
        <v>0</v>
      </c>
      <c r="AB30" s="859" t="str">
        <f>LEFT(RIGHT(" "&amp;$BE$28,6+COLUMN($V$28)-COLUMN(AB30)))</f>
        <v/>
      </c>
      <c r="AC30" s="820"/>
      <c r="AD30" s="841"/>
      <c r="AE30" s="841"/>
      <c r="AF30" s="841"/>
      <c r="AG30" s="841"/>
      <c r="AH30" s="841"/>
      <c r="AI30" s="841"/>
      <c r="AJ30" s="841"/>
      <c r="AK30" s="841"/>
      <c r="AL30" s="841"/>
      <c r="AM30" s="841"/>
      <c r="AN30" s="841"/>
      <c r="AO30" s="827"/>
      <c r="AP30" s="826"/>
      <c r="AQ30" s="827"/>
      <c r="AR30" s="933" t="str">
        <f>LEFT(RIGHT(" "&amp;$BF30,5+COLUMN($AR30)-COLUMN(AR30)))</f>
        <v xml:space="preserve"> </v>
      </c>
      <c r="AS30" s="935" t="str">
        <f t="shared" si="4"/>
        <v xml:space="preserve"> </v>
      </c>
      <c r="AT30" s="953" t="str">
        <f t="shared" si="4"/>
        <v xml:space="preserve"> </v>
      </c>
      <c r="AU30" s="955" t="str">
        <f t="shared" si="4"/>
        <v xml:space="preserve"> </v>
      </c>
      <c r="AV30" s="937" t="str">
        <f t="shared" si="4"/>
        <v xml:space="preserve"> </v>
      </c>
      <c r="AW30" s="939" t="str">
        <f>LEFT(RIGHT(" "&amp;$BG30,6+COLUMN($AW30)-COLUMN(AW30)))</f>
        <v xml:space="preserve"> </v>
      </c>
      <c r="AX30" s="941" t="str">
        <f t="shared" si="5"/>
        <v xml:space="preserve"> </v>
      </c>
      <c r="AY30" s="943" t="str">
        <f t="shared" si="5"/>
        <v xml:space="preserve"> </v>
      </c>
      <c r="AZ30" s="946" t="str">
        <f t="shared" si="5"/>
        <v xml:space="preserve"> </v>
      </c>
      <c r="BA30" s="941" t="str">
        <f t="shared" si="5"/>
        <v xml:space="preserve"> </v>
      </c>
      <c r="BB30" s="948" t="str">
        <f t="shared" si="5"/>
        <v xml:space="preserve"> </v>
      </c>
      <c r="BD30" s="987">
        <v>12500</v>
      </c>
      <c r="BE30" s="989">
        <f t="shared" ref="BE30" si="6">IF((ROUNDDOWN(O30*BD30,0))=0,"",(ROUNDDOWN(O30*BD30,0)))</f>
        <v>25000</v>
      </c>
      <c r="BF30" s="987"/>
      <c r="BG30" s="985" t="str">
        <f t="shared" ref="BG30" si="7">IF((ROUNDDOWN(AP30*BF30,0))=0,"",(ROUNDDOWN(AP30*BF30,0)))</f>
        <v/>
      </c>
    </row>
    <row r="31" spans="1:60" ht="12.95" customHeight="1" thickBot="1">
      <c r="A31" s="819"/>
      <c r="B31" s="821"/>
      <c r="C31" s="824"/>
      <c r="D31" s="824"/>
      <c r="E31" s="824"/>
      <c r="F31" s="824"/>
      <c r="G31" s="824"/>
      <c r="H31" s="824"/>
      <c r="I31" s="824"/>
      <c r="J31" s="824"/>
      <c r="K31" s="824"/>
      <c r="L31" s="824"/>
      <c r="M31" s="824"/>
      <c r="N31" s="825"/>
      <c r="O31" s="828"/>
      <c r="P31" s="829"/>
      <c r="Q31" s="940"/>
      <c r="R31" s="958"/>
      <c r="S31" s="921"/>
      <c r="T31" s="923"/>
      <c r="U31" s="925"/>
      <c r="V31" s="940"/>
      <c r="W31" s="942"/>
      <c r="X31" s="944"/>
      <c r="Y31" s="947"/>
      <c r="Z31" s="942"/>
      <c r="AA31" s="960"/>
      <c r="AB31" s="860"/>
      <c r="AC31" s="821"/>
      <c r="AD31" s="842"/>
      <c r="AE31" s="842"/>
      <c r="AF31" s="842"/>
      <c r="AG31" s="842"/>
      <c r="AH31" s="842"/>
      <c r="AI31" s="842"/>
      <c r="AJ31" s="842"/>
      <c r="AK31" s="842"/>
      <c r="AL31" s="842"/>
      <c r="AM31" s="842"/>
      <c r="AN31" s="842"/>
      <c r="AO31" s="829"/>
      <c r="AP31" s="828"/>
      <c r="AQ31" s="829"/>
      <c r="AR31" s="934"/>
      <c r="AS31" s="936"/>
      <c r="AT31" s="954"/>
      <c r="AU31" s="956"/>
      <c r="AV31" s="938"/>
      <c r="AW31" s="940"/>
      <c r="AX31" s="942"/>
      <c r="AY31" s="944"/>
      <c r="AZ31" s="947"/>
      <c r="BA31" s="942"/>
      <c r="BB31" s="949"/>
      <c r="BD31" s="988"/>
      <c r="BE31" s="990"/>
      <c r="BF31" s="988"/>
      <c r="BG31" s="986"/>
    </row>
    <row r="32" spans="1:60" ht="12.95" customHeight="1" thickTop="1">
      <c r="A32" s="818"/>
      <c r="B32" s="820"/>
      <c r="C32" s="822"/>
      <c r="D32" s="822"/>
      <c r="E32" s="822"/>
      <c r="F32" s="822"/>
      <c r="G32" s="822"/>
      <c r="H32" s="822"/>
      <c r="I32" s="822"/>
      <c r="J32" s="822"/>
      <c r="K32" s="822"/>
      <c r="L32" s="822"/>
      <c r="M32" s="822"/>
      <c r="N32" s="823"/>
      <c r="O32" s="826"/>
      <c r="P32" s="827"/>
      <c r="Q32" s="939" t="str">
        <f>LEFT(RIGHT(" "&amp;$BD$32,5+COLUMN($Q$32)-COLUMN(Q32)))</f>
        <v xml:space="preserve"> </v>
      </c>
      <c r="R32" s="957" t="str">
        <f>LEFT(RIGHT(" "&amp;$BD$32,5+COLUMN($Q$32)-COLUMN(R32)))</f>
        <v xml:space="preserve"> </v>
      </c>
      <c r="S32" s="920" t="str">
        <f>LEFT(RIGHT(" "&amp;$BD$32,5+COLUMN($Q$32)-COLUMN(S32)))</f>
        <v xml:space="preserve"> </v>
      </c>
      <c r="T32" s="922" t="str">
        <f>LEFT(RIGHT(" "&amp;$BD$32,5+COLUMN($Q$32)-COLUMN(T32)))</f>
        <v xml:space="preserve"> </v>
      </c>
      <c r="U32" s="924" t="str">
        <f>LEFT(RIGHT(" "&amp;$BD$32,5+COLUMN($Q$32)-COLUMN(U32)))</f>
        <v xml:space="preserve"> </v>
      </c>
      <c r="V32" s="939" t="str">
        <f>LEFT(RIGHT(" "&amp;$BE32,6+COLUMN($V$32)-COLUMN(V32)))</f>
        <v xml:space="preserve"> </v>
      </c>
      <c r="W32" s="941" t="str">
        <f>LEFT(RIGHT(" "&amp;$BE$32,6+COLUMN($V$32)-COLUMN(W32)))</f>
        <v xml:space="preserve"> </v>
      </c>
      <c r="X32" s="943" t="str">
        <f>LEFT(RIGHT(" "&amp;$BE$32,6+COLUMN($V$32)-COLUMN(X32)))</f>
        <v xml:space="preserve"> </v>
      </c>
      <c r="Y32" s="946" t="str">
        <f>LEFT(RIGHT(" "&amp;$BE$32,6+COLUMN($V$32)-COLUMN(Y32)))</f>
        <v xml:space="preserve"> </v>
      </c>
      <c r="Z32" s="941" t="str">
        <f>LEFT(RIGHT(" "&amp;$BE$32,6+COLUMN($V$32)-COLUMN(Z32)))</f>
        <v xml:space="preserve"> </v>
      </c>
      <c r="AA32" s="959" t="str">
        <f>LEFT(RIGHT(" "&amp;$BE$32,6+COLUMN($V$32)-COLUMN(AA32)))</f>
        <v xml:space="preserve"> </v>
      </c>
      <c r="AB32" s="859"/>
      <c r="AC32" s="820"/>
      <c r="AD32" s="841"/>
      <c r="AE32" s="841"/>
      <c r="AF32" s="841"/>
      <c r="AG32" s="841"/>
      <c r="AH32" s="841"/>
      <c r="AI32" s="841"/>
      <c r="AJ32" s="841"/>
      <c r="AK32" s="841"/>
      <c r="AL32" s="841"/>
      <c r="AM32" s="841"/>
      <c r="AN32" s="841"/>
      <c r="AO32" s="827"/>
      <c r="AP32" s="826"/>
      <c r="AQ32" s="827"/>
      <c r="AR32" s="933" t="str">
        <f t="shared" ref="AR32" si="8">LEFT(RIGHT(" "&amp;$BF32,5+COLUMN($AR32)-COLUMN(AR32)))</f>
        <v xml:space="preserve"> </v>
      </c>
      <c r="AS32" s="935" t="str">
        <f t="shared" si="4"/>
        <v xml:space="preserve"> </v>
      </c>
      <c r="AT32" s="953" t="str">
        <f t="shared" si="4"/>
        <v xml:space="preserve"> </v>
      </c>
      <c r="AU32" s="955" t="str">
        <f t="shared" si="4"/>
        <v xml:space="preserve"> </v>
      </c>
      <c r="AV32" s="937" t="str">
        <f t="shared" si="4"/>
        <v xml:space="preserve"> </v>
      </c>
      <c r="AW32" s="939" t="str">
        <f t="shared" ref="AW32" si="9">LEFT(RIGHT(" "&amp;$BG32,6+COLUMN($AW32)-COLUMN(AW32)))</f>
        <v xml:space="preserve"> </v>
      </c>
      <c r="AX32" s="941" t="str">
        <f t="shared" si="5"/>
        <v xml:space="preserve"> </v>
      </c>
      <c r="AY32" s="943" t="str">
        <f t="shared" si="5"/>
        <v xml:space="preserve"> </v>
      </c>
      <c r="AZ32" s="946" t="str">
        <f t="shared" si="5"/>
        <v xml:space="preserve"> </v>
      </c>
      <c r="BA32" s="941" t="str">
        <f t="shared" si="5"/>
        <v xml:space="preserve"> </v>
      </c>
      <c r="BB32" s="948" t="str">
        <f t="shared" si="5"/>
        <v xml:space="preserve"> </v>
      </c>
      <c r="BD32" s="987"/>
      <c r="BE32" s="989" t="str">
        <f t="shared" ref="BE32" si="10">IF((ROUNDDOWN(O32*BD32,0))=0,"",(ROUNDDOWN(O32*BD32,0)))</f>
        <v/>
      </c>
      <c r="BF32" s="987"/>
      <c r="BG32" s="985" t="str">
        <f t="shared" ref="BG32" si="11">IF((ROUNDDOWN(AP32*BF32,0))=0,"",(ROUNDDOWN(AP32*BF32,0)))</f>
        <v/>
      </c>
    </row>
    <row r="33" spans="1:59" ht="12.95" customHeight="1" thickBot="1">
      <c r="A33" s="819"/>
      <c r="B33" s="821"/>
      <c r="C33" s="824"/>
      <c r="D33" s="824"/>
      <c r="E33" s="824"/>
      <c r="F33" s="824"/>
      <c r="G33" s="824"/>
      <c r="H33" s="824"/>
      <c r="I33" s="824"/>
      <c r="J33" s="824"/>
      <c r="K33" s="824"/>
      <c r="L33" s="824"/>
      <c r="M33" s="824"/>
      <c r="N33" s="825"/>
      <c r="O33" s="828"/>
      <c r="P33" s="829"/>
      <c r="Q33" s="940"/>
      <c r="R33" s="958"/>
      <c r="S33" s="921"/>
      <c r="T33" s="923"/>
      <c r="U33" s="925"/>
      <c r="V33" s="940"/>
      <c r="W33" s="942"/>
      <c r="X33" s="944"/>
      <c r="Y33" s="947"/>
      <c r="Z33" s="942"/>
      <c r="AA33" s="960"/>
      <c r="AB33" s="860"/>
      <c r="AC33" s="821"/>
      <c r="AD33" s="842"/>
      <c r="AE33" s="842"/>
      <c r="AF33" s="842"/>
      <c r="AG33" s="842"/>
      <c r="AH33" s="842"/>
      <c r="AI33" s="842"/>
      <c r="AJ33" s="842"/>
      <c r="AK33" s="842"/>
      <c r="AL33" s="842"/>
      <c r="AM33" s="842"/>
      <c r="AN33" s="842"/>
      <c r="AO33" s="829"/>
      <c r="AP33" s="828"/>
      <c r="AQ33" s="829"/>
      <c r="AR33" s="934"/>
      <c r="AS33" s="936"/>
      <c r="AT33" s="954"/>
      <c r="AU33" s="956"/>
      <c r="AV33" s="938"/>
      <c r="AW33" s="940"/>
      <c r="AX33" s="942"/>
      <c r="AY33" s="944"/>
      <c r="AZ33" s="947"/>
      <c r="BA33" s="942"/>
      <c r="BB33" s="949"/>
      <c r="BD33" s="988"/>
      <c r="BE33" s="990"/>
      <c r="BF33" s="988"/>
      <c r="BG33" s="986"/>
    </row>
    <row r="34" spans="1:59" ht="12.95" customHeight="1" thickTop="1">
      <c r="A34" s="818"/>
      <c r="B34" s="820"/>
      <c r="C34" s="822"/>
      <c r="D34" s="822"/>
      <c r="E34" s="822"/>
      <c r="F34" s="822"/>
      <c r="G34" s="822"/>
      <c r="H34" s="822"/>
      <c r="I34" s="822"/>
      <c r="J34" s="822"/>
      <c r="K34" s="822"/>
      <c r="L34" s="822"/>
      <c r="M34" s="822"/>
      <c r="N34" s="823"/>
      <c r="O34" s="826"/>
      <c r="P34" s="827"/>
      <c r="Q34" s="939" t="str">
        <f>LEFT(RIGHT(" "&amp;$BD$34,5+COLUMN($Q$34)-COLUMN(Q34)))</f>
        <v xml:space="preserve"> </v>
      </c>
      <c r="R34" s="957" t="str">
        <f>LEFT(RIGHT(" "&amp;$BD$34,5+COLUMN($Q$34)-COLUMN(R34)))</f>
        <v xml:space="preserve"> </v>
      </c>
      <c r="S34" s="920" t="str">
        <f>LEFT(RIGHT(" "&amp;$BD$34,5+COLUMN($Q$34)-COLUMN(S34)))</f>
        <v xml:space="preserve"> </v>
      </c>
      <c r="T34" s="922" t="str">
        <f>LEFT(RIGHT(" "&amp;$BD$34,5+COLUMN($Q$34)-COLUMN(T34)))</f>
        <v xml:space="preserve"> </v>
      </c>
      <c r="U34" s="924" t="str">
        <f>LEFT(RIGHT(" "&amp;$BD$34,5+COLUMN($Q$34)-COLUMN(U34)))</f>
        <v xml:space="preserve"> </v>
      </c>
      <c r="V34" s="939" t="str">
        <f>LEFT(RIGHT(" "&amp;$BE34,6+COLUMN($V$34)-COLUMN(V34)))</f>
        <v xml:space="preserve"> </v>
      </c>
      <c r="W34" s="941" t="str">
        <f>LEFT(RIGHT(" "&amp;$BE$34,6+COLUMN($V$34)-COLUMN(W34)))</f>
        <v xml:space="preserve"> </v>
      </c>
      <c r="X34" s="943" t="str">
        <f>LEFT(RIGHT(" "&amp;$BE$34,6+COLUMN($V$34)-COLUMN(X34)))</f>
        <v xml:space="preserve"> </v>
      </c>
      <c r="Y34" s="946" t="str">
        <f>LEFT(RIGHT(" "&amp;$BE$34,6+COLUMN($V$34)-COLUMN(Y34)))</f>
        <v xml:space="preserve"> </v>
      </c>
      <c r="Z34" s="941" t="str">
        <f>LEFT(RIGHT(" "&amp;$BE$34,6+COLUMN($V$34)-COLUMN(Z34)))</f>
        <v xml:space="preserve"> </v>
      </c>
      <c r="AA34" s="959" t="str">
        <f>LEFT(RIGHT(" "&amp;$BE$34,6+COLUMN($V$34)-COLUMN(AA34)))</f>
        <v xml:space="preserve"> </v>
      </c>
      <c r="AB34" s="859"/>
      <c r="AC34" s="820"/>
      <c r="AD34" s="841"/>
      <c r="AE34" s="841"/>
      <c r="AF34" s="841"/>
      <c r="AG34" s="841"/>
      <c r="AH34" s="841"/>
      <c r="AI34" s="841"/>
      <c r="AJ34" s="841"/>
      <c r="AK34" s="841"/>
      <c r="AL34" s="841"/>
      <c r="AM34" s="841"/>
      <c r="AN34" s="841"/>
      <c r="AO34" s="827"/>
      <c r="AP34" s="826"/>
      <c r="AQ34" s="827"/>
      <c r="AR34" s="933" t="str">
        <f t="shared" ref="AR34" si="12">LEFT(RIGHT(" "&amp;$BF34,5+COLUMN($AR34)-COLUMN(AR34)))</f>
        <v xml:space="preserve"> </v>
      </c>
      <c r="AS34" s="935" t="str">
        <f t="shared" si="4"/>
        <v xml:space="preserve"> </v>
      </c>
      <c r="AT34" s="953" t="str">
        <f t="shared" si="4"/>
        <v xml:space="preserve"> </v>
      </c>
      <c r="AU34" s="955" t="str">
        <f t="shared" si="4"/>
        <v xml:space="preserve"> </v>
      </c>
      <c r="AV34" s="937" t="str">
        <f t="shared" si="4"/>
        <v xml:space="preserve"> </v>
      </c>
      <c r="AW34" s="939" t="str">
        <f t="shared" ref="AW34" si="13">LEFT(RIGHT(" "&amp;$BG34,6+COLUMN($AW34)-COLUMN(AW34)))</f>
        <v xml:space="preserve"> </v>
      </c>
      <c r="AX34" s="941" t="str">
        <f t="shared" si="5"/>
        <v xml:space="preserve"> </v>
      </c>
      <c r="AY34" s="943" t="str">
        <f t="shared" si="5"/>
        <v xml:space="preserve"> </v>
      </c>
      <c r="AZ34" s="946" t="str">
        <f t="shared" si="5"/>
        <v xml:space="preserve"> </v>
      </c>
      <c r="BA34" s="941" t="str">
        <f t="shared" si="5"/>
        <v xml:space="preserve"> </v>
      </c>
      <c r="BB34" s="948" t="str">
        <f t="shared" si="5"/>
        <v xml:space="preserve"> </v>
      </c>
      <c r="BD34" s="987"/>
      <c r="BE34" s="989" t="str">
        <f t="shared" ref="BE34" si="14">IF((ROUNDDOWN(O34*BD34,0))=0,"",(ROUNDDOWN(O34*BD34,0)))</f>
        <v/>
      </c>
      <c r="BF34" s="987"/>
      <c r="BG34" s="985" t="str">
        <f t="shared" ref="BG34" si="15">IF((ROUNDDOWN(AP34*BF34,0))=0,"",(ROUNDDOWN(AP34*BF34,0)))</f>
        <v/>
      </c>
    </row>
    <row r="35" spans="1:59" ht="12.95" customHeight="1" thickBot="1">
      <c r="A35" s="819"/>
      <c r="B35" s="821"/>
      <c r="C35" s="824"/>
      <c r="D35" s="824"/>
      <c r="E35" s="824"/>
      <c r="F35" s="824"/>
      <c r="G35" s="824"/>
      <c r="H35" s="824"/>
      <c r="I35" s="824"/>
      <c r="J35" s="824"/>
      <c r="K35" s="824"/>
      <c r="L35" s="824"/>
      <c r="M35" s="824"/>
      <c r="N35" s="825"/>
      <c r="O35" s="828"/>
      <c r="P35" s="829"/>
      <c r="Q35" s="940"/>
      <c r="R35" s="958"/>
      <c r="S35" s="921"/>
      <c r="T35" s="923"/>
      <c r="U35" s="925"/>
      <c r="V35" s="940"/>
      <c r="W35" s="942"/>
      <c r="X35" s="944"/>
      <c r="Y35" s="947"/>
      <c r="Z35" s="942"/>
      <c r="AA35" s="960"/>
      <c r="AB35" s="860"/>
      <c r="AC35" s="821"/>
      <c r="AD35" s="842"/>
      <c r="AE35" s="842"/>
      <c r="AF35" s="842"/>
      <c r="AG35" s="842"/>
      <c r="AH35" s="842"/>
      <c r="AI35" s="842"/>
      <c r="AJ35" s="842"/>
      <c r="AK35" s="842"/>
      <c r="AL35" s="842"/>
      <c r="AM35" s="842"/>
      <c r="AN35" s="842"/>
      <c r="AO35" s="829"/>
      <c r="AP35" s="828"/>
      <c r="AQ35" s="829"/>
      <c r="AR35" s="934"/>
      <c r="AS35" s="936"/>
      <c r="AT35" s="954"/>
      <c r="AU35" s="956"/>
      <c r="AV35" s="938"/>
      <c r="AW35" s="940"/>
      <c r="AX35" s="942"/>
      <c r="AY35" s="944"/>
      <c r="AZ35" s="947"/>
      <c r="BA35" s="942"/>
      <c r="BB35" s="949"/>
      <c r="BD35" s="988"/>
      <c r="BE35" s="990"/>
      <c r="BF35" s="988"/>
      <c r="BG35" s="986"/>
    </row>
    <row r="36" spans="1:59" ht="12.95" customHeight="1" thickTop="1">
      <c r="A36" s="818"/>
      <c r="B36" s="820"/>
      <c r="C36" s="822"/>
      <c r="D36" s="822"/>
      <c r="E36" s="822"/>
      <c r="F36" s="822"/>
      <c r="G36" s="822"/>
      <c r="H36" s="822"/>
      <c r="I36" s="822"/>
      <c r="J36" s="822"/>
      <c r="K36" s="822"/>
      <c r="L36" s="822"/>
      <c r="M36" s="822"/>
      <c r="N36" s="823"/>
      <c r="O36" s="826"/>
      <c r="P36" s="827"/>
      <c r="Q36" s="939" t="str">
        <f>LEFT(RIGHT(" "&amp;$BD$36,5+COLUMN($Q$36)-COLUMN(Q36)))</f>
        <v xml:space="preserve"> </v>
      </c>
      <c r="R36" s="957" t="str">
        <f>LEFT(RIGHT(" "&amp;$BD$36,5+COLUMN($Q$36)-COLUMN(R36)))</f>
        <v xml:space="preserve"> </v>
      </c>
      <c r="S36" s="920" t="str">
        <f>LEFT(RIGHT(" "&amp;$BD$36,5+COLUMN($Q$36)-COLUMN(S36)))</f>
        <v xml:space="preserve"> </v>
      </c>
      <c r="T36" s="922" t="str">
        <f>LEFT(RIGHT(" "&amp;$BD$36,5+COLUMN($Q$36)-COLUMN(T36)))</f>
        <v xml:space="preserve"> </v>
      </c>
      <c r="U36" s="924" t="str">
        <f>LEFT(RIGHT(" "&amp;$BD$36,5+COLUMN($Q$36)-COLUMN(U36)))</f>
        <v xml:space="preserve"> </v>
      </c>
      <c r="V36" s="939" t="str">
        <f>LEFT(RIGHT(" "&amp;$BE36,6+COLUMN($V$36)-COLUMN(V36)))</f>
        <v xml:space="preserve"> </v>
      </c>
      <c r="W36" s="941" t="str">
        <f>LEFT(RIGHT(" "&amp;$BE$36,6+COLUMN($V$36)-COLUMN(W36)))</f>
        <v xml:space="preserve"> </v>
      </c>
      <c r="X36" s="943" t="str">
        <f>LEFT(RIGHT(" "&amp;$BE$36,6+COLUMN($V$36)-COLUMN(X36)))</f>
        <v xml:space="preserve"> </v>
      </c>
      <c r="Y36" s="946" t="str">
        <f>LEFT(RIGHT(" "&amp;$BE$36,6+COLUMN($V$36)-COLUMN(Y36)))</f>
        <v xml:space="preserve"> </v>
      </c>
      <c r="Z36" s="941" t="str">
        <f>LEFT(RIGHT(" "&amp;$BE$36,6+COLUMN($V$36)-COLUMN(Z36)))</f>
        <v xml:space="preserve"> </v>
      </c>
      <c r="AA36" s="959" t="str">
        <f>LEFT(RIGHT(" "&amp;$BE$36,6+COLUMN($V$36)-COLUMN(AA36)))</f>
        <v xml:space="preserve"> </v>
      </c>
      <c r="AB36" s="859"/>
      <c r="AC36" s="820"/>
      <c r="AD36" s="841"/>
      <c r="AE36" s="841"/>
      <c r="AF36" s="841"/>
      <c r="AG36" s="841"/>
      <c r="AH36" s="841"/>
      <c r="AI36" s="841"/>
      <c r="AJ36" s="841"/>
      <c r="AK36" s="841"/>
      <c r="AL36" s="841"/>
      <c r="AM36" s="841"/>
      <c r="AN36" s="841"/>
      <c r="AO36" s="827"/>
      <c r="AP36" s="826"/>
      <c r="AQ36" s="827"/>
      <c r="AR36" s="933" t="str">
        <f t="shared" ref="AR36" si="16">LEFT(RIGHT(" "&amp;$BF36,5+COLUMN($AR36)-COLUMN(AR36)))</f>
        <v xml:space="preserve"> </v>
      </c>
      <c r="AS36" s="935" t="str">
        <f t="shared" si="4"/>
        <v xml:space="preserve"> </v>
      </c>
      <c r="AT36" s="953" t="str">
        <f t="shared" si="4"/>
        <v xml:space="preserve"> </v>
      </c>
      <c r="AU36" s="955" t="str">
        <f t="shared" si="4"/>
        <v xml:space="preserve"> </v>
      </c>
      <c r="AV36" s="937" t="str">
        <f t="shared" si="4"/>
        <v xml:space="preserve"> </v>
      </c>
      <c r="AW36" s="939" t="str">
        <f t="shared" ref="AW36" si="17">LEFT(RIGHT(" "&amp;$BG36,6+COLUMN($AW36)-COLUMN(AW36)))</f>
        <v xml:space="preserve"> </v>
      </c>
      <c r="AX36" s="941" t="str">
        <f t="shared" si="5"/>
        <v xml:space="preserve"> </v>
      </c>
      <c r="AY36" s="943" t="str">
        <f t="shared" si="5"/>
        <v xml:space="preserve"> </v>
      </c>
      <c r="AZ36" s="946" t="str">
        <f t="shared" si="5"/>
        <v xml:space="preserve"> </v>
      </c>
      <c r="BA36" s="941" t="str">
        <f t="shared" si="5"/>
        <v xml:space="preserve"> </v>
      </c>
      <c r="BB36" s="948" t="str">
        <f t="shared" si="5"/>
        <v xml:space="preserve"> </v>
      </c>
      <c r="BD36" s="987"/>
      <c r="BE36" s="989" t="str">
        <f t="shared" ref="BE36" si="18">IF((ROUNDDOWN(O36*BD36,0))=0,"",(ROUNDDOWN(O36*BD36,0)))</f>
        <v/>
      </c>
      <c r="BF36" s="987"/>
      <c r="BG36" s="985" t="str">
        <f t="shared" ref="BG36" si="19">IF((ROUNDDOWN(AP36*BF36,0))=0,"",(ROUNDDOWN(AP36*BF36,0)))</f>
        <v/>
      </c>
    </row>
    <row r="37" spans="1:59" ht="12.95" customHeight="1" thickBot="1">
      <c r="A37" s="819"/>
      <c r="B37" s="821"/>
      <c r="C37" s="824"/>
      <c r="D37" s="824"/>
      <c r="E37" s="824"/>
      <c r="F37" s="824"/>
      <c r="G37" s="824"/>
      <c r="H37" s="824"/>
      <c r="I37" s="824"/>
      <c r="J37" s="824"/>
      <c r="K37" s="824"/>
      <c r="L37" s="824"/>
      <c r="M37" s="824"/>
      <c r="N37" s="825"/>
      <c r="O37" s="828"/>
      <c r="P37" s="829"/>
      <c r="Q37" s="940"/>
      <c r="R37" s="958"/>
      <c r="S37" s="921"/>
      <c r="T37" s="923"/>
      <c r="U37" s="925"/>
      <c r="V37" s="940"/>
      <c r="W37" s="942"/>
      <c r="X37" s="944"/>
      <c r="Y37" s="947"/>
      <c r="Z37" s="942"/>
      <c r="AA37" s="960"/>
      <c r="AB37" s="860"/>
      <c r="AC37" s="821"/>
      <c r="AD37" s="842"/>
      <c r="AE37" s="842"/>
      <c r="AF37" s="842"/>
      <c r="AG37" s="842"/>
      <c r="AH37" s="842"/>
      <c r="AI37" s="842"/>
      <c r="AJ37" s="842"/>
      <c r="AK37" s="842"/>
      <c r="AL37" s="842"/>
      <c r="AM37" s="842"/>
      <c r="AN37" s="842"/>
      <c r="AO37" s="829"/>
      <c r="AP37" s="828"/>
      <c r="AQ37" s="829"/>
      <c r="AR37" s="934"/>
      <c r="AS37" s="936"/>
      <c r="AT37" s="954"/>
      <c r="AU37" s="956"/>
      <c r="AV37" s="938"/>
      <c r="AW37" s="940"/>
      <c r="AX37" s="942"/>
      <c r="AY37" s="944"/>
      <c r="AZ37" s="947"/>
      <c r="BA37" s="942"/>
      <c r="BB37" s="949"/>
      <c r="BD37" s="988"/>
      <c r="BE37" s="990"/>
      <c r="BF37" s="988"/>
      <c r="BG37" s="986"/>
    </row>
    <row r="38" spans="1:59" ht="12.95" customHeight="1" thickTop="1">
      <c r="A38" s="818"/>
      <c r="B38" s="820"/>
      <c r="C38" s="822"/>
      <c r="D38" s="822"/>
      <c r="E38" s="822"/>
      <c r="F38" s="822"/>
      <c r="G38" s="822"/>
      <c r="H38" s="822"/>
      <c r="I38" s="822"/>
      <c r="J38" s="822"/>
      <c r="K38" s="822"/>
      <c r="L38" s="822"/>
      <c r="M38" s="822"/>
      <c r="N38" s="823"/>
      <c r="O38" s="826"/>
      <c r="P38" s="827"/>
      <c r="Q38" s="939" t="str">
        <f>LEFT(RIGHT(" "&amp;$BD$38,5+COLUMN($Q$38)-COLUMN(Q38)))</f>
        <v xml:space="preserve"> </v>
      </c>
      <c r="R38" s="957" t="str">
        <f>LEFT(RIGHT(" "&amp;$BD$38,5+COLUMN($Q$38)-COLUMN(R38)))</f>
        <v xml:space="preserve"> </v>
      </c>
      <c r="S38" s="920" t="str">
        <f>LEFT(RIGHT(" "&amp;$BD$38,5+COLUMN($Q$38)-COLUMN(S38)))</f>
        <v xml:space="preserve"> </v>
      </c>
      <c r="T38" s="922" t="str">
        <f>LEFT(RIGHT(" "&amp;$BD$38,5+COLUMN($Q$38)-COLUMN(T38)))</f>
        <v xml:space="preserve"> </v>
      </c>
      <c r="U38" s="924" t="str">
        <f>LEFT(RIGHT(" "&amp;$BD$38,5+COLUMN($Q$38)-COLUMN(U38)))</f>
        <v xml:space="preserve"> </v>
      </c>
      <c r="V38" s="939" t="str">
        <f>LEFT(RIGHT(" "&amp;$BE38,6+COLUMN($V$38)-COLUMN(V38)))</f>
        <v xml:space="preserve"> </v>
      </c>
      <c r="W38" s="941" t="str">
        <f>LEFT(RIGHT(" "&amp;$BE$38,6+COLUMN($V$38)-COLUMN(W38)))</f>
        <v xml:space="preserve"> </v>
      </c>
      <c r="X38" s="943" t="str">
        <f>LEFT(RIGHT(" "&amp;$BE$38,6+COLUMN($V$38)-COLUMN(X38)))</f>
        <v xml:space="preserve"> </v>
      </c>
      <c r="Y38" s="946" t="str">
        <f>LEFT(RIGHT(" "&amp;$BE$38,6+COLUMN($V$38)-COLUMN(Y38)))</f>
        <v xml:space="preserve"> </v>
      </c>
      <c r="Z38" s="941" t="str">
        <f>LEFT(RIGHT(" "&amp;$BE$38,6+COLUMN($V$38)-COLUMN(Z38)))</f>
        <v xml:space="preserve"> </v>
      </c>
      <c r="AA38" s="959" t="str">
        <f>LEFT(RIGHT(" "&amp;$BE$38,6+COLUMN($V$38)-COLUMN(AA38)))</f>
        <v xml:space="preserve"> </v>
      </c>
      <c r="AB38" s="859"/>
      <c r="AC38" s="820"/>
      <c r="AD38" s="841"/>
      <c r="AE38" s="841"/>
      <c r="AF38" s="841"/>
      <c r="AG38" s="841"/>
      <c r="AH38" s="841"/>
      <c r="AI38" s="841"/>
      <c r="AJ38" s="841"/>
      <c r="AK38" s="841"/>
      <c r="AL38" s="841"/>
      <c r="AM38" s="841"/>
      <c r="AN38" s="841"/>
      <c r="AO38" s="827"/>
      <c r="AP38" s="826"/>
      <c r="AQ38" s="827"/>
      <c r="AR38" s="933" t="str">
        <f t="shared" ref="AR38" si="20">LEFT(RIGHT(" "&amp;$BF38,5+COLUMN($AR38)-COLUMN(AR38)))</f>
        <v xml:space="preserve"> </v>
      </c>
      <c r="AS38" s="935" t="str">
        <f t="shared" si="4"/>
        <v xml:space="preserve"> </v>
      </c>
      <c r="AT38" s="953" t="str">
        <f t="shared" si="4"/>
        <v xml:space="preserve"> </v>
      </c>
      <c r="AU38" s="955" t="str">
        <f t="shared" si="4"/>
        <v xml:space="preserve"> </v>
      </c>
      <c r="AV38" s="937" t="str">
        <f t="shared" si="4"/>
        <v xml:space="preserve"> </v>
      </c>
      <c r="AW38" s="939" t="str">
        <f t="shared" ref="AW38" si="21">LEFT(RIGHT(" "&amp;$BG38,6+COLUMN($AW38)-COLUMN(AW38)))</f>
        <v xml:space="preserve"> </v>
      </c>
      <c r="AX38" s="941" t="str">
        <f t="shared" si="5"/>
        <v xml:space="preserve"> </v>
      </c>
      <c r="AY38" s="943" t="str">
        <f t="shared" si="5"/>
        <v xml:space="preserve"> </v>
      </c>
      <c r="AZ38" s="946" t="str">
        <f t="shared" si="5"/>
        <v xml:space="preserve"> </v>
      </c>
      <c r="BA38" s="941" t="str">
        <f t="shared" si="5"/>
        <v xml:space="preserve"> </v>
      </c>
      <c r="BB38" s="948" t="str">
        <f t="shared" si="5"/>
        <v xml:space="preserve"> </v>
      </c>
      <c r="BD38" s="987"/>
      <c r="BE38" s="989" t="str">
        <f t="shared" ref="BE38" si="22">IF((ROUNDDOWN(O38*BD38,0))=0,"",(ROUNDDOWN(O38*BD38,0)))</f>
        <v/>
      </c>
      <c r="BF38" s="987"/>
      <c r="BG38" s="985" t="str">
        <f t="shared" ref="BG38" si="23">IF((ROUNDDOWN(AP38*BF38,0))=0,"",(ROUNDDOWN(AP38*BF38,0)))</f>
        <v/>
      </c>
    </row>
    <row r="39" spans="1:59" ht="12.95" customHeight="1" thickBot="1">
      <c r="A39" s="819"/>
      <c r="B39" s="821"/>
      <c r="C39" s="824"/>
      <c r="D39" s="824"/>
      <c r="E39" s="824"/>
      <c r="F39" s="824"/>
      <c r="G39" s="824"/>
      <c r="H39" s="824"/>
      <c r="I39" s="824"/>
      <c r="J39" s="824"/>
      <c r="K39" s="824"/>
      <c r="L39" s="824"/>
      <c r="M39" s="824"/>
      <c r="N39" s="825"/>
      <c r="O39" s="828"/>
      <c r="P39" s="829"/>
      <c r="Q39" s="940"/>
      <c r="R39" s="958"/>
      <c r="S39" s="921"/>
      <c r="T39" s="923"/>
      <c r="U39" s="925"/>
      <c r="V39" s="940"/>
      <c r="W39" s="942"/>
      <c r="X39" s="944"/>
      <c r="Y39" s="947"/>
      <c r="Z39" s="942"/>
      <c r="AA39" s="960"/>
      <c r="AB39" s="860"/>
      <c r="AC39" s="821"/>
      <c r="AD39" s="842"/>
      <c r="AE39" s="842"/>
      <c r="AF39" s="842"/>
      <c r="AG39" s="842"/>
      <c r="AH39" s="842"/>
      <c r="AI39" s="842"/>
      <c r="AJ39" s="842"/>
      <c r="AK39" s="842"/>
      <c r="AL39" s="842"/>
      <c r="AM39" s="842"/>
      <c r="AN39" s="842"/>
      <c r="AO39" s="829"/>
      <c r="AP39" s="828"/>
      <c r="AQ39" s="829"/>
      <c r="AR39" s="934"/>
      <c r="AS39" s="936"/>
      <c r="AT39" s="954"/>
      <c r="AU39" s="956"/>
      <c r="AV39" s="938"/>
      <c r="AW39" s="940"/>
      <c r="AX39" s="942"/>
      <c r="AY39" s="944"/>
      <c r="AZ39" s="947"/>
      <c r="BA39" s="942"/>
      <c r="BB39" s="949"/>
      <c r="BD39" s="988"/>
      <c r="BE39" s="990"/>
      <c r="BF39" s="988"/>
      <c r="BG39" s="986"/>
    </row>
    <row r="40" spans="1:59" ht="12.95" customHeight="1" thickTop="1">
      <c r="A40" s="818"/>
      <c r="B40" s="820"/>
      <c r="C40" s="867"/>
      <c r="D40" s="868"/>
      <c r="E40" s="868"/>
      <c r="F40" s="868"/>
      <c r="G40" s="868"/>
      <c r="H40" s="868"/>
      <c r="I40" s="868"/>
      <c r="J40" s="868"/>
      <c r="K40" s="868"/>
      <c r="L40" s="868"/>
      <c r="M40" s="868"/>
      <c r="N40" s="869"/>
      <c r="O40" s="826"/>
      <c r="P40" s="827"/>
      <c r="Q40" s="939" t="str">
        <f>LEFT(RIGHT(" "&amp;$BD$40,5+COLUMN($Q$40)-COLUMN(Q40)))</f>
        <v xml:space="preserve"> </v>
      </c>
      <c r="R40" s="957" t="str">
        <f>LEFT(RIGHT(" "&amp;$BD$40,5+COLUMN($Q$40)-COLUMN(R40)))</f>
        <v xml:space="preserve"> </v>
      </c>
      <c r="S40" s="920" t="str">
        <f>LEFT(RIGHT(" "&amp;$BD$40,5+COLUMN($Q$40)-COLUMN(S40)))</f>
        <v xml:space="preserve"> </v>
      </c>
      <c r="T40" s="922" t="str">
        <f>LEFT(RIGHT(" "&amp;$BD$40,5+COLUMN($Q$40)-COLUMN(T40)))</f>
        <v xml:space="preserve"> </v>
      </c>
      <c r="U40" s="924" t="str">
        <f>LEFT(RIGHT(" "&amp;$BD$40,5+COLUMN($Q$40)-COLUMN(U40)))</f>
        <v xml:space="preserve"> </v>
      </c>
      <c r="V40" s="939" t="str">
        <f>LEFT(RIGHT(" "&amp;$BE40,6+COLUMN($V$40)-COLUMN(V40)))</f>
        <v xml:space="preserve"> </v>
      </c>
      <c r="W40" s="941" t="str">
        <f t="shared" ref="W40:AA40" si="24">LEFT(RIGHT(" "&amp;$BE40,6+COLUMN($V$40)-COLUMN(W40)))</f>
        <v xml:space="preserve"> </v>
      </c>
      <c r="X40" s="943" t="str">
        <f t="shared" si="24"/>
        <v xml:space="preserve"> </v>
      </c>
      <c r="Y40" s="946" t="str">
        <f t="shared" si="24"/>
        <v xml:space="preserve"> </v>
      </c>
      <c r="Z40" s="941" t="str">
        <f t="shared" si="24"/>
        <v xml:space="preserve"> </v>
      </c>
      <c r="AA40" s="959" t="str">
        <f t="shared" si="24"/>
        <v xml:space="preserve"> </v>
      </c>
      <c r="AB40" s="859"/>
      <c r="AC40" s="820"/>
      <c r="AD40" s="841"/>
      <c r="AE40" s="841"/>
      <c r="AF40" s="841"/>
      <c r="AG40" s="841"/>
      <c r="AH40" s="841"/>
      <c r="AI40" s="841"/>
      <c r="AJ40" s="841"/>
      <c r="AK40" s="841"/>
      <c r="AL40" s="841"/>
      <c r="AM40" s="841"/>
      <c r="AN40" s="841"/>
      <c r="AO40" s="827"/>
      <c r="AP40" s="826"/>
      <c r="AQ40" s="827"/>
      <c r="AR40" s="933" t="str">
        <f t="shared" ref="AR40" si="25">LEFT(RIGHT(" "&amp;$BF40,5+COLUMN($AR40)-COLUMN(AR40)))</f>
        <v xml:space="preserve"> </v>
      </c>
      <c r="AS40" s="935" t="str">
        <f t="shared" si="4"/>
        <v xml:space="preserve"> </v>
      </c>
      <c r="AT40" s="953" t="str">
        <f t="shared" si="4"/>
        <v xml:space="preserve"> </v>
      </c>
      <c r="AU40" s="955" t="str">
        <f t="shared" si="4"/>
        <v xml:space="preserve"> </v>
      </c>
      <c r="AV40" s="937" t="str">
        <f t="shared" si="4"/>
        <v xml:space="preserve"> </v>
      </c>
      <c r="AW40" s="939" t="str">
        <f t="shared" ref="AW40" si="26">LEFT(RIGHT(" "&amp;$BG40,6+COLUMN($AW40)-COLUMN(AW40)))</f>
        <v xml:space="preserve"> </v>
      </c>
      <c r="AX40" s="941" t="str">
        <f t="shared" si="5"/>
        <v xml:space="preserve"> </v>
      </c>
      <c r="AY40" s="943" t="str">
        <f t="shared" si="5"/>
        <v xml:space="preserve"> </v>
      </c>
      <c r="AZ40" s="946" t="str">
        <f t="shared" si="5"/>
        <v xml:space="preserve"> </v>
      </c>
      <c r="BA40" s="941" t="str">
        <f t="shared" si="5"/>
        <v xml:space="preserve"> </v>
      </c>
      <c r="BB40" s="948" t="str">
        <f t="shared" si="5"/>
        <v xml:space="preserve"> </v>
      </c>
      <c r="BD40" s="987"/>
      <c r="BE40" s="989" t="str">
        <f t="shared" ref="BE40" si="27">IF((ROUNDDOWN(O40*BD40,0))=0,"",(ROUNDDOWN(O40*BD40,0)))</f>
        <v/>
      </c>
      <c r="BF40" s="987"/>
      <c r="BG40" s="985" t="str">
        <f t="shared" ref="BG40" si="28">IF((ROUNDDOWN(AP40*BF40,0))=0,"",(ROUNDDOWN(AP40*BF40,0)))</f>
        <v/>
      </c>
    </row>
    <row r="41" spans="1:59" ht="12.95" customHeight="1" thickBot="1">
      <c r="A41" s="865"/>
      <c r="B41" s="866"/>
      <c r="C41" s="870"/>
      <c r="D41" s="871"/>
      <c r="E41" s="871"/>
      <c r="F41" s="871"/>
      <c r="G41" s="871"/>
      <c r="H41" s="871"/>
      <c r="I41" s="871"/>
      <c r="J41" s="871"/>
      <c r="K41" s="871"/>
      <c r="L41" s="871"/>
      <c r="M41" s="871"/>
      <c r="N41" s="872"/>
      <c r="O41" s="863"/>
      <c r="P41" s="864"/>
      <c r="Q41" s="961"/>
      <c r="R41" s="962"/>
      <c r="S41" s="963"/>
      <c r="T41" s="964"/>
      <c r="U41" s="965"/>
      <c r="V41" s="961"/>
      <c r="W41" s="967"/>
      <c r="X41" s="971"/>
      <c r="Y41" s="966"/>
      <c r="Z41" s="967"/>
      <c r="AA41" s="981"/>
      <c r="AB41" s="885"/>
      <c r="AC41" s="866"/>
      <c r="AD41" s="886"/>
      <c r="AE41" s="886"/>
      <c r="AF41" s="886"/>
      <c r="AG41" s="886"/>
      <c r="AH41" s="886"/>
      <c r="AI41" s="886"/>
      <c r="AJ41" s="886"/>
      <c r="AK41" s="886"/>
      <c r="AL41" s="886"/>
      <c r="AM41" s="886"/>
      <c r="AN41" s="886"/>
      <c r="AO41" s="864"/>
      <c r="AP41" s="863"/>
      <c r="AQ41" s="864"/>
      <c r="AR41" s="974"/>
      <c r="AS41" s="975"/>
      <c r="AT41" s="968"/>
      <c r="AU41" s="969"/>
      <c r="AV41" s="970"/>
      <c r="AW41" s="961"/>
      <c r="AX41" s="967"/>
      <c r="AY41" s="971"/>
      <c r="AZ41" s="966"/>
      <c r="BA41" s="967"/>
      <c r="BB41" s="980"/>
      <c r="BD41" s="988"/>
      <c r="BE41" s="990"/>
      <c r="BF41" s="988"/>
      <c r="BG41" s="986"/>
    </row>
    <row r="42" spans="1:59" ht="12.95" customHeight="1" thickTop="1" thickBot="1">
      <c r="AM42" s="5"/>
      <c r="AN42" s="5"/>
      <c r="AO42" s="5"/>
      <c r="AP42" s="5"/>
      <c r="AQ42" s="5"/>
      <c r="AR42" s="5"/>
      <c r="AS42" s="5"/>
      <c r="AT42" s="5"/>
      <c r="AU42" s="5"/>
      <c r="AV42" s="5"/>
      <c r="AW42" s="5"/>
      <c r="AX42" s="5"/>
      <c r="AY42" s="5"/>
      <c r="AZ42" s="5"/>
      <c r="BA42" s="5"/>
      <c r="BB42" s="5"/>
      <c r="BF42" s="1000" t="s">
        <v>135</v>
      </c>
      <c r="BG42" s="998">
        <f>SUM(BE28:BE41,BG28:BG41)</f>
        <v>43750</v>
      </c>
    </row>
    <row r="43" spans="1:59" ht="12.95" customHeight="1">
      <c r="A43" s="629" t="s">
        <v>51</v>
      </c>
      <c r="B43" s="483"/>
      <c r="C43" s="500"/>
      <c r="D43" s="329" t="s">
        <v>117</v>
      </c>
      <c r="E43" s="330"/>
      <c r="F43" s="330"/>
      <c r="G43" s="639" t="s">
        <v>118</v>
      </c>
      <c r="H43" s="640"/>
      <c r="I43" s="333" t="s">
        <v>120</v>
      </c>
      <c r="J43" s="330"/>
      <c r="K43" s="330"/>
      <c r="L43" s="330" t="s">
        <v>119</v>
      </c>
      <c r="M43" s="524"/>
      <c r="N43" s="633" t="s">
        <v>52</v>
      </c>
      <c r="O43" s="634"/>
      <c r="P43" s="329" t="s">
        <v>122</v>
      </c>
      <c r="Q43" s="525"/>
      <c r="R43" s="348" t="s">
        <v>53</v>
      </c>
      <c r="S43" s="634"/>
      <c r="T43" s="350" t="s">
        <v>72</v>
      </c>
      <c r="U43" s="350"/>
      <c r="V43" s="350"/>
      <c r="W43" s="350"/>
      <c r="X43" s="350"/>
      <c r="Y43" s="350"/>
      <c r="Z43" s="350"/>
      <c r="AA43" s="350"/>
      <c r="AB43" s="633" t="s">
        <v>54</v>
      </c>
      <c r="AC43" s="634"/>
      <c r="AD43" s="329" t="s">
        <v>123</v>
      </c>
      <c r="AE43" s="330"/>
      <c r="AF43" s="330"/>
      <c r="AG43" s="330"/>
      <c r="AH43" s="330"/>
      <c r="AI43" s="330"/>
      <c r="AJ43" s="635"/>
      <c r="AK43" s="5"/>
      <c r="BF43" s="1001"/>
      <c r="BG43" s="999"/>
    </row>
    <row r="44" spans="1:59" ht="15" customHeight="1" thickBot="1">
      <c r="A44" s="630"/>
      <c r="B44" s="631"/>
      <c r="C44" s="632"/>
      <c r="D44" s="331"/>
      <c r="E44" s="332"/>
      <c r="F44" s="332"/>
      <c r="G44" s="641"/>
      <c r="H44" s="642"/>
      <c r="I44" s="334"/>
      <c r="J44" s="332"/>
      <c r="K44" s="332"/>
      <c r="L44" s="332"/>
      <c r="M44" s="526"/>
      <c r="N44" s="636" t="s">
        <v>55</v>
      </c>
      <c r="O44" s="637"/>
      <c r="P44" s="331"/>
      <c r="Q44" s="527"/>
      <c r="R44" s="349"/>
      <c r="S44" s="637"/>
      <c r="T44" s="352"/>
      <c r="U44" s="352"/>
      <c r="V44" s="352"/>
      <c r="W44" s="352"/>
      <c r="X44" s="352"/>
      <c r="Y44" s="352"/>
      <c r="Z44" s="352"/>
      <c r="AA44" s="352"/>
      <c r="AB44" s="636" t="s">
        <v>56</v>
      </c>
      <c r="AC44" s="637"/>
      <c r="AD44" s="331" t="s">
        <v>124</v>
      </c>
      <c r="AE44" s="332"/>
      <c r="AF44" s="332"/>
      <c r="AG44" s="332"/>
      <c r="AH44" s="332"/>
      <c r="AI44" s="332"/>
      <c r="AJ44" s="638"/>
      <c r="AK44" s="5"/>
      <c r="AZ44" s="737" t="str">
        <f t="shared" ref="AZ44" si="29">$BD$1</f>
        <v>06-10-00</v>
      </c>
      <c r="BA44" s="738"/>
      <c r="BB44" s="738"/>
    </row>
    <row r="45" spans="1:59" ht="12.95" customHeight="1"/>
    <row r="46" spans="1:59" ht="12" customHeight="1"/>
    <row r="47" spans="1:59" ht="12" customHeight="1"/>
    <row r="48" spans="1:5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sheetData>
  <sheetProtection sheet="1" objects="1" scenarios="1"/>
  <protectedRanges>
    <protectedRange sqref="AK43:AK44" name="範囲4"/>
    <protectedRange sqref="B16:P16 Z43:AA44" name="範囲2"/>
    <protectedRange sqref="Q26:U27 R24:U25 AB24:AK25 AL19:AL25 V24:AA27 Q28:AA41 AR26:BB41" name="範囲3"/>
  </protectedRanges>
  <mergeCells count="365">
    <mergeCell ref="I22:I23"/>
    <mergeCell ref="J22:J23"/>
    <mergeCell ref="K22:K23"/>
    <mergeCell ref="BH20:BH21"/>
    <mergeCell ref="AK11:AO12"/>
    <mergeCell ref="AP11:AY12"/>
    <mergeCell ref="AL13:AX14"/>
    <mergeCell ref="AZ11:BA12"/>
    <mergeCell ref="P43:Q44"/>
    <mergeCell ref="R43:S44"/>
    <mergeCell ref="T43:AA44"/>
    <mergeCell ref="AB43:AC43"/>
    <mergeCell ref="AB44:AC44"/>
    <mergeCell ref="AD43:AJ43"/>
    <mergeCell ref="AD44:AJ44"/>
    <mergeCell ref="AT40:AT41"/>
    <mergeCell ref="AU40:AU41"/>
    <mergeCell ref="AV40:AV41"/>
    <mergeCell ref="AW40:AW41"/>
    <mergeCell ref="AX40:AX41"/>
    <mergeCell ref="AY40:AY41"/>
    <mergeCell ref="AZ40:AZ41"/>
    <mergeCell ref="BA40:BA41"/>
    <mergeCell ref="AV32:AV33"/>
    <mergeCell ref="AH4:AI5"/>
    <mergeCell ref="AJ4:AN5"/>
    <mergeCell ref="AO4:AT5"/>
    <mergeCell ref="AU4:AZ5"/>
    <mergeCell ref="AI7:AZ7"/>
    <mergeCell ref="R14:AC14"/>
    <mergeCell ref="R15:AC15"/>
    <mergeCell ref="H20:H21"/>
    <mergeCell ref="I20:I21"/>
    <mergeCell ref="J20:J21"/>
    <mergeCell ref="K20:K21"/>
    <mergeCell ref="Z7:AA7"/>
    <mergeCell ref="Q7:S7"/>
    <mergeCell ref="X7:Y7"/>
    <mergeCell ref="BD22:BD23"/>
    <mergeCell ref="BF22:BF23"/>
    <mergeCell ref="BF20:BF21"/>
    <mergeCell ref="BF18:BF19"/>
    <mergeCell ref="AM17:AP17"/>
    <mergeCell ref="AQ17:AT17"/>
    <mergeCell ref="AU17:AX17"/>
    <mergeCell ref="AY17:BB17"/>
    <mergeCell ref="AN21:AP21"/>
    <mergeCell ref="AQ21:AT21"/>
    <mergeCell ref="AU21:AX21"/>
    <mergeCell ref="AY21:BB21"/>
    <mergeCell ref="BG40:BG41"/>
    <mergeCell ref="BG42:BG43"/>
    <mergeCell ref="BF42:BF43"/>
    <mergeCell ref="BD26:BE27"/>
    <mergeCell ref="BF26:BG27"/>
    <mergeCell ref="BE18:BE19"/>
    <mergeCell ref="BE20:BE21"/>
    <mergeCell ref="BE22:BE23"/>
    <mergeCell ref="BD18:BD19"/>
    <mergeCell ref="BD20:BD21"/>
    <mergeCell ref="BG20:BG21"/>
    <mergeCell ref="BG34:BG35"/>
    <mergeCell ref="BD36:BD37"/>
    <mergeCell ref="BE36:BE37"/>
    <mergeCell ref="BF36:BF37"/>
    <mergeCell ref="BG36:BG37"/>
    <mergeCell ref="BD38:BD39"/>
    <mergeCell ref="BE38:BE39"/>
    <mergeCell ref="BF38:BF39"/>
    <mergeCell ref="BG38:BG39"/>
    <mergeCell ref="BG28:BG29"/>
    <mergeCell ref="BD30:BD31"/>
    <mergeCell ref="BE30:BE31"/>
    <mergeCell ref="BF30:BF31"/>
    <mergeCell ref="BG30:BG31"/>
    <mergeCell ref="BD32:BD33"/>
    <mergeCell ref="BE32:BE33"/>
    <mergeCell ref="BF32:BF33"/>
    <mergeCell ref="BG32:BG33"/>
    <mergeCell ref="BB40:BB41"/>
    <mergeCell ref="R17:AB17"/>
    <mergeCell ref="G20:G21"/>
    <mergeCell ref="A20:D21"/>
    <mergeCell ref="E20:F21"/>
    <mergeCell ref="BD28:BD29"/>
    <mergeCell ref="BE28:BE29"/>
    <mergeCell ref="BF28:BF29"/>
    <mergeCell ref="BD34:BD35"/>
    <mergeCell ref="BE34:BE35"/>
    <mergeCell ref="BF34:BF35"/>
    <mergeCell ref="BD40:BD41"/>
    <mergeCell ref="BE40:BE41"/>
    <mergeCell ref="BF40:BF41"/>
    <mergeCell ref="H18:H19"/>
    <mergeCell ref="I18:I19"/>
    <mergeCell ref="J18:J19"/>
    <mergeCell ref="K18:K19"/>
    <mergeCell ref="AS40:AS41"/>
    <mergeCell ref="BB36:BB37"/>
    <mergeCell ref="AS38:AS39"/>
    <mergeCell ref="AT38:AT39"/>
    <mergeCell ref="AU38:AU39"/>
    <mergeCell ref="AV38:AV39"/>
    <mergeCell ref="AW38:AW39"/>
    <mergeCell ref="AX38:AX39"/>
    <mergeCell ref="AY38:AY39"/>
    <mergeCell ref="AZ38:AZ39"/>
    <mergeCell ref="BA38:BA39"/>
    <mergeCell ref="BB38:BB39"/>
    <mergeCell ref="AS36:AS37"/>
    <mergeCell ref="AT36:AT37"/>
    <mergeCell ref="AU36:AU37"/>
    <mergeCell ref="AV36:AV37"/>
    <mergeCell ref="AW36:AW37"/>
    <mergeCell ref="AX36:AX37"/>
    <mergeCell ref="AY36:AY37"/>
    <mergeCell ref="AZ36:AZ37"/>
    <mergeCell ref="BA36:BA37"/>
    <mergeCell ref="BA32:BA33"/>
    <mergeCell ref="BB32:BB33"/>
    <mergeCell ref="AS34:AS35"/>
    <mergeCell ref="AT34:AT35"/>
    <mergeCell ref="AU34:AU35"/>
    <mergeCell ref="AV34:AV35"/>
    <mergeCell ref="AW34:AW35"/>
    <mergeCell ref="AX34:AX35"/>
    <mergeCell ref="AY34:AY35"/>
    <mergeCell ref="AZ34:AZ35"/>
    <mergeCell ref="BA34:BA35"/>
    <mergeCell ref="BB34:BB35"/>
    <mergeCell ref="AS32:AS33"/>
    <mergeCell ref="AT32:AT33"/>
    <mergeCell ref="AU32:AU33"/>
    <mergeCell ref="AW32:AW33"/>
    <mergeCell ref="AX32:AX33"/>
    <mergeCell ref="AY32:AY33"/>
    <mergeCell ref="AZ32:AZ33"/>
    <mergeCell ref="BB28:BB29"/>
    <mergeCell ref="AS30:AS31"/>
    <mergeCell ref="AT30:AT31"/>
    <mergeCell ref="AU30:AU31"/>
    <mergeCell ref="AV30:AV31"/>
    <mergeCell ref="AW30:AW31"/>
    <mergeCell ref="AX30:AX31"/>
    <mergeCell ref="AY30:AY31"/>
    <mergeCell ref="AZ30:AZ31"/>
    <mergeCell ref="BA30:BA31"/>
    <mergeCell ref="BB30:BB31"/>
    <mergeCell ref="AS28:AS29"/>
    <mergeCell ref="AT28:AT29"/>
    <mergeCell ref="AU28:AU29"/>
    <mergeCell ref="AV28:AV29"/>
    <mergeCell ref="AW28:AW29"/>
    <mergeCell ref="AX28:AX29"/>
    <mergeCell ref="AY28:AY29"/>
    <mergeCell ref="AZ28:AZ29"/>
    <mergeCell ref="BA28:BA29"/>
    <mergeCell ref="AA38:AA39"/>
    <mergeCell ref="R40:R41"/>
    <mergeCell ref="S40:S41"/>
    <mergeCell ref="T40:T41"/>
    <mergeCell ref="U40:U41"/>
    <mergeCell ref="V40:V41"/>
    <mergeCell ref="W40:W41"/>
    <mergeCell ref="X40:X41"/>
    <mergeCell ref="Y40:Y41"/>
    <mergeCell ref="Z40:Z41"/>
    <mergeCell ref="AA40:AA41"/>
    <mergeCell ref="R38:R39"/>
    <mergeCell ref="S38:S39"/>
    <mergeCell ref="T38:T39"/>
    <mergeCell ref="U38:U39"/>
    <mergeCell ref="V38:V39"/>
    <mergeCell ref="W38:W39"/>
    <mergeCell ref="X38:X39"/>
    <mergeCell ref="Y38:Y39"/>
    <mergeCell ref="Z38:Z39"/>
    <mergeCell ref="AA34:AA35"/>
    <mergeCell ref="R36:R37"/>
    <mergeCell ref="S36:S37"/>
    <mergeCell ref="T36:T37"/>
    <mergeCell ref="U36:U37"/>
    <mergeCell ref="V36:V37"/>
    <mergeCell ref="W36:W37"/>
    <mergeCell ref="X36:X37"/>
    <mergeCell ref="Y36:Y37"/>
    <mergeCell ref="Z36:Z37"/>
    <mergeCell ref="AA36:AA37"/>
    <mergeCell ref="R34:R35"/>
    <mergeCell ref="S34:S35"/>
    <mergeCell ref="T34:T35"/>
    <mergeCell ref="U34:U35"/>
    <mergeCell ref="V34:V35"/>
    <mergeCell ref="W34:W35"/>
    <mergeCell ref="X34:X35"/>
    <mergeCell ref="Y34:Y35"/>
    <mergeCell ref="Z34:Z35"/>
    <mergeCell ref="AA32:AA33"/>
    <mergeCell ref="R30:R31"/>
    <mergeCell ref="S30:S31"/>
    <mergeCell ref="T30:T31"/>
    <mergeCell ref="U30:U31"/>
    <mergeCell ref="V30:V31"/>
    <mergeCell ref="W30:W31"/>
    <mergeCell ref="X30:X31"/>
    <mergeCell ref="Y30:Y31"/>
    <mergeCell ref="Z30:Z31"/>
    <mergeCell ref="D43:F44"/>
    <mergeCell ref="I43:K44"/>
    <mergeCell ref="L43:M44"/>
    <mergeCell ref="N43:O43"/>
    <mergeCell ref="N44:O44"/>
    <mergeCell ref="A43:C44"/>
    <mergeCell ref="A34:A35"/>
    <mergeCell ref="Q36:Q37"/>
    <mergeCell ref="Q38:Q39"/>
    <mergeCell ref="O36:P37"/>
    <mergeCell ref="G43:H44"/>
    <mergeCell ref="A38:A39"/>
    <mergeCell ref="B38:B39"/>
    <mergeCell ref="C38:N39"/>
    <mergeCell ref="O38:P39"/>
    <mergeCell ref="Q40:Q41"/>
    <mergeCell ref="A40:A41"/>
    <mergeCell ref="C40:N41"/>
    <mergeCell ref="A36:A37"/>
    <mergeCell ref="B36:B37"/>
    <mergeCell ref="C36:N37"/>
    <mergeCell ref="B34:B35"/>
    <mergeCell ref="B40:B41"/>
    <mergeCell ref="O40:P41"/>
    <mergeCell ref="AW26:BB27"/>
    <mergeCell ref="AR28:AR29"/>
    <mergeCell ref="P22:P23"/>
    <mergeCell ref="AP26:AQ27"/>
    <mergeCell ref="C30:N31"/>
    <mergeCell ref="O30:P31"/>
    <mergeCell ref="C32:N33"/>
    <mergeCell ref="O32:P33"/>
    <mergeCell ref="AD30:AO31"/>
    <mergeCell ref="AR30:AR31"/>
    <mergeCell ref="AD32:AO33"/>
    <mergeCell ref="O28:P29"/>
    <mergeCell ref="Q28:Q29"/>
    <mergeCell ref="Q30:Q31"/>
    <mergeCell ref="AA30:AA31"/>
    <mergeCell ref="R32:R33"/>
    <mergeCell ref="S32:S33"/>
    <mergeCell ref="T32:T33"/>
    <mergeCell ref="U32:U33"/>
    <mergeCell ref="V32:V33"/>
    <mergeCell ref="W32:W33"/>
    <mergeCell ref="X32:X33"/>
    <mergeCell ref="Y32:Y33"/>
    <mergeCell ref="AP32:AQ33"/>
    <mergeCell ref="C34:N35"/>
    <mergeCell ref="O34:P35"/>
    <mergeCell ref="Q34:Q35"/>
    <mergeCell ref="AD26:AO27"/>
    <mergeCell ref="A22:G23"/>
    <mergeCell ref="AP28:AQ29"/>
    <mergeCell ref="B28:B29"/>
    <mergeCell ref="C28:N29"/>
    <mergeCell ref="AB40:AB41"/>
    <mergeCell ref="AD34:AO35"/>
    <mergeCell ref="AC40:AC41"/>
    <mergeCell ref="AD40:AO41"/>
    <mergeCell ref="AP40:AQ41"/>
    <mergeCell ref="AD28:AO29"/>
    <mergeCell ref="AC28:AC29"/>
    <mergeCell ref="M22:M23"/>
    <mergeCell ref="N22:N23"/>
    <mergeCell ref="O22:O23"/>
    <mergeCell ref="A28:A29"/>
    <mergeCell ref="A30:A31"/>
    <mergeCell ref="B30:B31"/>
    <mergeCell ref="A32:A33"/>
    <mergeCell ref="B32:B33"/>
    <mergeCell ref="Q32:Q33"/>
    <mergeCell ref="A13:C13"/>
    <mergeCell ref="A14:P16"/>
    <mergeCell ref="A18:G19"/>
    <mergeCell ref="A26:A27"/>
    <mergeCell ref="AB26:AB27"/>
    <mergeCell ref="R22:AB23"/>
    <mergeCell ref="B26:B27"/>
    <mergeCell ref="Q26:U27"/>
    <mergeCell ref="AE13:AG14"/>
    <mergeCell ref="P18:P19"/>
    <mergeCell ref="V25:AA25"/>
    <mergeCell ref="O26:P27"/>
    <mergeCell ref="C26:N27"/>
    <mergeCell ref="L20:L21"/>
    <mergeCell ref="M20:M21"/>
    <mergeCell ref="N20:N21"/>
    <mergeCell ref="O20:O21"/>
    <mergeCell ref="P20:P21"/>
    <mergeCell ref="L18:L19"/>
    <mergeCell ref="M18:M19"/>
    <mergeCell ref="N18:N19"/>
    <mergeCell ref="O18:O19"/>
    <mergeCell ref="L22:L23"/>
    <mergeCell ref="H22:H23"/>
    <mergeCell ref="AR40:AR41"/>
    <mergeCell ref="AB34:AB35"/>
    <mergeCell ref="AB38:AB39"/>
    <mergeCell ref="AC38:AC39"/>
    <mergeCell ref="AD38:AO39"/>
    <mergeCell ref="AP38:AQ39"/>
    <mergeCell ref="AR36:AR37"/>
    <mergeCell ref="AR38:AR39"/>
    <mergeCell ref="AP36:AQ37"/>
    <mergeCell ref="AR34:AR35"/>
    <mergeCell ref="AD36:AO37"/>
    <mergeCell ref="AB36:AB37"/>
    <mergeCell ref="AC36:AC37"/>
    <mergeCell ref="AC34:AC35"/>
    <mergeCell ref="AR26:AV27"/>
    <mergeCell ref="AR32:AR33"/>
    <mergeCell ref="AP34:AQ35"/>
    <mergeCell ref="AC32:AC33"/>
    <mergeCell ref="AB32:AB33"/>
    <mergeCell ref="AP30:AQ31"/>
    <mergeCell ref="AB30:AB31"/>
    <mergeCell ref="AC30:AC31"/>
    <mergeCell ref="R18:AB19"/>
    <mergeCell ref="V26:AA27"/>
    <mergeCell ref="R20:AB21"/>
    <mergeCell ref="AC26:AC27"/>
    <mergeCell ref="AB28:AB29"/>
    <mergeCell ref="R28:R29"/>
    <mergeCell ref="U28:U29"/>
    <mergeCell ref="T28:T29"/>
    <mergeCell ref="S28:S29"/>
    <mergeCell ref="AA28:AA29"/>
    <mergeCell ref="Z28:Z29"/>
    <mergeCell ref="Y28:Y29"/>
    <mergeCell ref="X28:X29"/>
    <mergeCell ref="W28:W29"/>
    <mergeCell ref="V28:V29"/>
    <mergeCell ref="Z32:Z33"/>
    <mergeCell ref="AZ44:BB44"/>
    <mergeCell ref="BD1:BD2"/>
    <mergeCell ref="BE1:BE2"/>
    <mergeCell ref="BB11:BB12"/>
    <mergeCell ref="B2:I3"/>
    <mergeCell ref="A11:C11"/>
    <mergeCell ref="AE11:AG12"/>
    <mergeCell ref="A5:M7"/>
    <mergeCell ref="D11:H11"/>
    <mergeCell ref="AX2:BA2"/>
    <mergeCell ref="AE4:AG4"/>
    <mergeCell ref="AE5:AG8"/>
    <mergeCell ref="AU2:AV2"/>
    <mergeCell ref="AJ2:AK2"/>
    <mergeCell ref="AE9:AG10"/>
    <mergeCell ref="A9:N9"/>
    <mergeCell ref="V7:W7"/>
    <mergeCell ref="AN2:AO2"/>
    <mergeCell ref="AP2:AQ2"/>
    <mergeCell ref="AJ8:AY8"/>
    <mergeCell ref="AJ9:AY10"/>
    <mergeCell ref="O7:P7"/>
    <mergeCell ref="AR2:AS2"/>
    <mergeCell ref="T7:U7"/>
  </mergeCells>
  <phoneticPr fontId="2"/>
  <conditionalFormatting sqref="AI7:AZ10 AI11:AY12 AI13:AZ14">
    <cfRule type="cellIs" dxfId="0" priority="1" operator="equal">
      <formula>0</formula>
    </cfRule>
  </conditionalFormatting>
  <dataValidations disablePrompts="1" count="4">
    <dataValidation type="list" allowBlank="1" showInputMessage="1" showErrorMessage="1" sqref="G43:H44" xr:uid="{66F0103F-79DB-44FD-9129-D919E57C4E9D}">
      <formula1>"銀行,信用金庫,信用組合,金庫"</formula1>
    </dataValidation>
    <dataValidation type="list" allowBlank="1" showInputMessage="1" showErrorMessage="1" sqref="L43:M44" xr:uid="{FA8C4A33-EDD8-49BF-B7D7-F549D4D42F0B}">
      <formula1>"支店,店"</formula1>
    </dataValidation>
    <dataValidation type="list" allowBlank="1" showInputMessage="1" showErrorMessage="1" sqref="P43:Q44" xr:uid="{0AC03519-6AE0-4613-A0AE-68BED6357E13}">
      <formula1>"普通,当座"</formula1>
    </dataValidation>
    <dataValidation type="textLength" operator="equal" allowBlank="1" showInputMessage="1" showErrorMessage="1" errorTitle="無効な入力" error="Tを含め13桁で入力してください" sqref="AU4:AZ5" xr:uid="{ABB722F3-F7E2-4DD5-A20A-AB4A511CA6F3}">
      <formula1>14</formula1>
    </dataValidation>
  </dataValidations>
  <pageMargins left="0.39370078740157483" right="0" top="0.59055118110236227" bottom="0.19685039370078741" header="0.51181102362204722" footer="0"/>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注意事項 06-10-00</vt:lpstr>
      <vt:lpstr>総括書 手書き用</vt:lpstr>
      <vt:lpstr>総括書 入力用</vt:lpstr>
      <vt:lpstr>総括書  記入例</vt:lpstr>
      <vt:lpstr>請負 手書用</vt:lpstr>
      <vt:lpstr>請負 入力用 (適格業者用）</vt:lpstr>
      <vt:lpstr>請負 記入例</vt:lpstr>
      <vt:lpstr>出来高 手書用</vt:lpstr>
      <vt:lpstr>出来高 入力用(適格業者用）</vt:lpstr>
      <vt:lpstr>出来高 記入例</vt:lpstr>
      <vt:lpstr>常用   手書用</vt:lpstr>
      <vt:lpstr>常用   入力用（適格業者用）</vt:lpstr>
      <vt:lpstr>常用   記入例</vt:lpstr>
      <vt:lpstr>'出来高 記入例'!Print_Area</vt:lpstr>
      <vt:lpstr>'出来高 手書用'!Print_Area</vt:lpstr>
      <vt:lpstr>'出来高 入力用(適格業者用）'!Print_Area</vt:lpstr>
      <vt:lpstr>'常用   記入例'!Print_Area</vt:lpstr>
      <vt:lpstr>'常用   手書用'!Print_Area</vt:lpstr>
      <vt:lpstr>'常用   入力用（適格業者用）'!Print_Area</vt:lpstr>
      <vt:lpstr>'請負 記入例'!Print_Area</vt:lpstr>
      <vt:lpstr>'請負 手書用'!Print_Area</vt:lpstr>
      <vt:lpstr>'請負 入力用 (適格業者用）'!Print_Area</vt:lpstr>
      <vt:lpstr>'総括書  記入例'!Print_Area</vt:lpstr>
      <vt:lpstr>'総括書 手書き用'!Print_Area</vt:lpstr>
      <vt:lpstr>'総括書 入力用'!Print_Area</vt:lpstr>
      <vt:lpstr>'注意事項 06-10-00'!Print_Area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旭企業</dc:creator>
  <cp:lastModifiedBy>USER</cp:lastModifiedBy>
  <cp:lastPrinted>2024-09-12T00:30:23Z</cp:lastPrinted>
  <dcterms:created xsi:type="dcterms:W3CDTF">2007-09-11T23:45:10Z</dcterms:created>
  <dcterms:modified xsi:type="dcterms:W3CDTF">2024-09-12T04:02:08Z</dcterms:modified>
</cp:coreProperties>
</file>